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31" yWindow="65326" windowWidth="17580" windowHeight="13170" tabRatio="962" activeTab="1"/>
  </bookViews>
  <sheets>
    <sheet name="Stammdaten" sheetId="1" r:id="rId1"/>
    <sheet name="Aufgabe" sheetId="2" r:id="rId2"/>
    <sheet name="Rechnungsformular" sheetId="3" r:id="rId3"/>
  </sheets>
  <externalReferences>
    <externalReference r:id="rId6"/>
  </externalReferences>
  <definedNames>
    <definedName name="abrechmonat" localSheetId="2">'[1]Init'!#REF!</definedName>
    <definedName name="abrechmonat">'[1]Init'!#REF!</definedName>
    <definedName name="Artikel" localSheetId="2">#REF!</definedName>
    <definedName name="Artikel">#REF!</definedName>
    <definedName name="ArtikelMitPreis" localSheetId="2">#REF!</definedName>
    <definedName name="ArtikelMitPreis">#REF!</definedName>
    <definedName name="Augen" localSheetId="2">#REF!</definedName>
    <definedName name="Augen">#REF!</definedName>
    <definedName name="Betrag">'[1]Init'!$B$2</definedName>
    <definedName name="BMI" localSheetId="2">#REF!</definedName>
    <definedName name="BMI">#REF!</definedName>
    <definedName name="Geschlecht" localSheetId="2">#REF!</definedName>
    <definedName name="Geschlecht">#REF!</definedName>
    <definedName name="Gewicht" localSheetId="2">#REF!</definedName>
    <definedName name="Gewicht">#REF!</definedName>
    <definedName name="Grösse" localSheetId="2">#REF!</definedName>
    <definedName name="Grösse">#REF!</definedName>
    <definedName name="Haare" localSheetId="2">#REF!</definedName>
    <definedName name="Haare">#REF!</definedName>
    <definedName name="Klae" localSheetId="2">#REF!</definedName>
    <definedName name="Klae">#REF!</definedName>
    <definedName name="Mitarbeiter" localSheetId="2">#REF!</definedName>
    <definedName name="Mitarbeiter">#REF!</definedName>
    <definedName name="Spalte4" localSheetId="2">#REF!</definedName>
    <definedName name="Spalte4">#REF!</definedName>
    <definedName name="WHR">'[1]Init'!$B$3</definedName>
    <definedName name="Zahlungsart" localSheetId="2">#REF!</definedName>
    <definedName name="Zahlungsart">#REF!</definedName>
  </definedNames>
  <calcPr fullCalcOnLoad="1"/>
</workbook>
</file>

<file path=xl/sharedStrings.xml><?xml version="1.0" encoding="utf-8"?>
<sst xmlns="http://schemas.openxmlformats.org/spreadsheetml/2006/main" count="287" uniqueCount="252">
  <si>
    <t>Sonstiges</t>
  </si>
  <si>
    <t>Datum</t>
  </si>
  <si>
    <t>Rechnungsnr.</t>
  </si>
  <si>
    <t>RECHNUNG</t>
  </si>
  <si>
    <t>Kunde</t>
  </si>
  <si>
    <t>Name</t>
  </si>
  <si>
    <t>Adresse</t>
  </si>
  <si>
    <t>Auftragsnr.</t>
  </si>
  <si>
    <t>Ort</t>
  </si>
  <si>
    <t>Telefon</t>
  </si>
  <si>
    <t>Menge</t>
  </si>
  <si>
    <t>Beschreibung</t>
  </si>
  <si>
    <t>Einzelpreis</t>
  </si>
  <si>
    <t>GESAMT</t>
  </si>
  <si>
    <t>Zwischensumme</t>
  </si>
  <si>
    <t>Transport</t>
  </si>
  <si>
    <t>Zahlung</t>
  </si>
  <si>
    <t>Kommentare</t>
  </si>
  <si>
    <t>Kreditkartennr.</t>
  </si>
  <si>
    <t>gültig bis</t>
  </si>
  <si>
    <t>Schlussgruss hier einfügen</t>
  </si>
  <si>
    <t>Ihrer Ref.</t>
  </si>
  <si>
    <t>Mehrwertsteuer</t>
  </si>
  <si>
    <t>Verpackung</t>
  </si>
  <si>
    <t>Hämmerli &amp; Co.</t>
  </si>
  <si>
    <t>Lediweg 3</t>
  </si>
  <si>
    <t>1234 Hinterhofen</t>
  </si>
  <si>
    <t>Produktedaten</t>
  </si>
  <si>
    <t>Artikelbezeichnung</t>
  </si>
  <si>
    <t>Artikel-Nr</t>
  </si>
  <si>
    <t>Frischeier Gr.'L' 180Er Kart.Lose</t>
  </si>
  <si>
    <t>Frischeier Gr.'L'Lose /360Er Krt.</t>
  </si>
  <si>
    <t xml:space="preserve">Frischeier Gr.'M'Lose/360Er Krt. </t>
  </si>
  <si>
    <t xml:space="preserve">Braune Frischeier 'L' Lose 180Er </t>
  </si>
  <si>
    <t>Braune Eier Gr.'M'Lose/360Er Krt.</t>
  </si>
  <si>
    <t xml:space="preserve">Eier Gekocht&amp;Schale Gr.'M'180Er  </t>
  </si>
  <si>
    <t xml:space="preserve">Frischeier Gr.'L'10Er Kvp        </t>
  </si>
  <si>
    <t xml:space="preserve">Frischeier Gr.'M'10Er Kvp        </t>
  </si>
  <si>
    <t xml:space="preserve">Ch-Frischeier'L'Lose/90Er Krt    </t>
  </si>
  <si>
    <t>Braune Eier Gr.'M' Lose/90Er Krt.</t>
  </si>
  <si>
    <t xml:space="preserve">Braune Eier Gr.'M'10Er Kvp       </t>
  </si>
  <si>
    <t xml:space="preserve">Ch-Frischeier'M' Weiss Lose/90Er  </t>
  </si>
  <si>
    <t xml:space="preserve">Bunte Eier Gr.'M'30Er Lose       </t>
  </si>
  <si>
    <t xml:space="preserve">Eier Gekocht&amp;Gesch.60St./Eimer   </t>
  </si>
  <si>
    <t xml:space="preserve">Eier Gekocht&amp;Gesch.140 St/Eimer  </t>
  </si>
  <si>
    <t xml:space="preserve">Freilandeier Gr.'L' Braun Lose   </t>
  </si>
  <si>
    <t xml:space="preserve">Eier Bunt Gr'M'90Er Krt          </t>
  </si>
  <si>
    <t>Regenbogen Farbige Eier'M'90Er Kt</t>
  </si>
  <si>
    <t xml:space="preserve">Berghof Eifix Vollei 1L Pkg.   </t>
  </si>
  <si>
    <t xml:space="preserve">Berghof Eigelb 1L Pkg.         </t>
  </si>
  <si>
    <t xml:space="preserve">Berghof Vollei 10L Schlauch    </t>
  </si>
  <si>
    <t xml:space="preserve">Eier Gekocht&amp;Gesch.30Er Vakuum   </t>
  </si>
  <si>
    <t xml:space="preserve">Berghof Rührei 1L Pkg.         </t>
  </si>
  <si>
    <t xml:space="preserve">Schweizer Qualitätsbutter 250G       </t>
  </si>
  <si>
    <t>Kräuterbutter Rolle 4X250G</t>
  </si>
  <si>
    <t xml:space="preserve">Blockbutter 10Kg Karton          </t>
  </si>
  <si>
    <t xml:space="preserve">Blockbutter 25Kg Karton          </t>
  </si>
  <si>
    <t xml:space="preserve">Tk Gold Butter Rosette 10G  </t>
  </si>
  <si>
    <t>Tk Alpenbutter-Rosetten 10G 5X1Kg</t>
  </si>
  <si>
    <t xml:space="preserve">Wanella 500G                     </t>
  </si>
  <si>
    <t xml:space="preserve">Sama 500G                        </t>
  </si>
  <si>
    <t xml:space="preserve">Diätmargarine 40X250G Pkg   </t>
  </si>
  <si>
    <t xml:space="preserve">Daily Gold Buttermelange 2Kg     </t>
  </si>
  <si>
    <t xml:space="preserve">Babel-Diät 250G                  </t>
  </si>
  <si>
    <t xml:space="preserve">H-Milch 3,5% 0,5L Pkg.           </t>
  </si>
  <si>
    <t xml:space="preserve">H-Milch 1,5% 1L Pkg.             </t>
  </si>
  <si>
    <t xml:space="preserve">H-Milch 3,5% 1L Pkg.             </t>
  </si>
  <si>
    <t xml:space="preserve">Drinkfit H-Kakao 0,5L Pkg        </t>
  </si>
  <si>
    <t>Drinkfit H-Vanilletrunk 0,5L Pkg.</t>
  </si>
  <si>
    <t>Drinkfit H-Erdbeertrunk 0,5L Pkg.</t>
  </si>
  <si>
    <t>Drinkfit H-Bananentrunk 0,5L Pkg.</t>
  </si>
  <si>
    <t xml:space="preserve">Fritschi H-Kakao 0,5L Pkg.       </t>
  </si>
  <si>
    <t xml:space="preserve">H-Kakao-Drink 0,3% Slim Rc 1L    </t>
  </si>
  <si>
    <t xml:space="preserve">H-Milch 1,5% 5L Pkg.             </t>
  </si>
  <si>
    <t xml:space="preserve">H-Milch 3,5% 5L Pkg.             </t>
  </si>
  <si>
    <t xml:space="preserve">Noorm.Schmand 24% 1000G Pkg      </t>
  </si>
  <si>
    <t xml:space="preserve">Diät-Kakao 1Be 0,2% 0,2L Pkg.    </t>
  </si>
  <si>
    <t xml:space="preserve">Lactosefreie H-Milch 3,5% 1L     </t>
  </si>
  <si>
    <t xml:space="preserve">Kinder-Milchschnitten    </t>
  </si>
  <si>
    <t xml:space="preserve">Kinder Panda                    </t>
  </si>
  <si>
    <t xml:space="preserve">Frische Vollmilch 3,5% 1L Pkg.   </t>
  </si>
  <si>
    <t xml:space="preserve">Frischer Schlagrahm 33% 5L Pkg   </t>
  </si>
  <si>
    <t xml:space="preserve">Rahm 30% 250G Dose         </t>
  </si>
  <si>
    <t xml:space="preserve">H-Schlagrahm 1L 30% Pkg.        </t>
  </si>
  <si>
    <t xml:space="preserve">Rahm Diät 250G Dose        </t>
  </si>
  <si>
    <t xml:space="preserve">Rotkäppchen Landrahm 140G        </t>
  </si>
  <si>
    <t xml:space="preserve">H-Schlagrahm 200G 30%           </t>
  </si>
  <si>
    <t xml:space="preserve">Frühlingsquark 200G 40%   </t>
  </si>
  <si>
    <t>Lactosefreier Speisequark Mag.250</t>
  </si>
  <si>
    <t xml:space="preserve">Fritschi H-Rahm 32% 1L Pkg.     </t>
  </si>
  <si>
    <t xml:space="preserve">Gigram H-Rahm 30% 1L Pkg.       </t>
  </si>
  <si>
    <t xml:space="preserve">Fritschi-Küchenrahm 20% 1L Pkg. </t>
  </si>
  <si>
    <t xml:space="preserve">Muff Schlagrahm 30% 200G Be    </t>
  </si>
  <si>
    <t xml:space="preserve">Frischer Magerquark 250G         </t>
  </si>
  <si>
    <t xml:space="preserve">Frischer Quark 250G 20%          </t>
  </si>
  <si>
    <t xml:space="preserve">Frischer Magerquark 500G         </t>
  </si>
  <si>
    <t xml:space="preserve">Magerquark Lose 10Kg Classik     </t>
  </si>
  <si>
    <t xml:space="preserve">Muff Magerquark Lose 10Kg       </t>
  </si>
  <si>
    <t>Muff Gastro Frischkäse Lose 10Kg</t>
  </si>
  <si>
    <t xml:space="preserve">Frischer Schlagrahm 30% 5L       </t>
  </si>
  <si>
    <t xml:space="preserve">Optimal Sour Creme 3Kg Cremig   </t>
  </si>
  <si>
    <t xml:space="preserve">Creme Fraiche 38% 1Kg Eimer      </t>
  </si>
  <si>
    <t xml:space="preserve">Otter Diät Pudding Vanille 150G </t>
  </si>
  <si>
    <t xml:space="preserve">Mattehoff Kefir 0,25L 1,5%       </t>
  </si>
  <si>
    <t xml:space="preserve">Huber Sauerrahm 24% Fett 1L      </t>
  </si>
  <si>
    <t xml:space="preserve">Ehrs.Diät-Fr.Quark 125G 1Be/Gelb </t>
  </si>
  <si>
    <t xml:space="preserve">Rav.Griessdessert &amp; Frucht 175G  </t>
  </si>
  <si>
    <t>Ehr.Diät-Vollkorn Fruchtq.125G1Be</t>
  </si>
  <si>
    <t xml:space="preserve">Otter Diät Pudding Schoko 150G  </t>
  </si>
  <si>
    <t>Nestel Lc1 Joghurt Van. 150G 3,5%</t>
  </si>
  <si>
    <t>Cana Cremiger Quark 10Kg Eimer</t>
  </si>
  <si>
    <t xml:space="preserve">Ott.Wölkchen Cappuccino 125G    </t>
  </si>
  <si>
    <t xml:space="preserve">Ott.Wölkchen Diät 125G Sort.    </t>
  </si>
  <si>
    <t xml:space="preserve">Rav.Milchreis &amp; Frucht 175G      </t>
  </si>
  <si>
    <t xml:space="preserve">Ott.Wölkchen Vanille 125G       </t>
  </si>
  <si>
    <t xml:space="preserve">Camna Rahmstrudel 125G        </t>
  </si>
  <si>
    <t xml:space="preserve">Fruttis Jogh.Erdbeer 0,2% 4X125G </t>
  </si>
  <si>
    <t xml:space="preserve">Fruttis Jogh.Kirsch 0,2% 4X125G  </t>
  </si>
  <si>
    <t xml:space="preserve">Gastro Diät Fruchtdickmilch 150G </t>
  </si>
  <si>
    <t xml:space="preserve">Fruchtdickmilch 1,5% 200G        </t>
  </si>
  <si>
    <t xml:space="preserve">Mert.Fruchtjoghurt 0% 150G       </t>
  </si>
  <si>
    <t>Fruttis Jogh.Pfirs/Maracuja 4X125</t>
  </si>
  <si>
    <t xml:space="preserve">Milr.Frucht Dickmilch 1,5% 100G  </t>
  </si>
  <si>
    <t xml:space="preserve">Fruchtjoghurt 4X125G   </t>
  </si>
  <si>
    <t xml:space="preserve">Buttermilch 0,25L Pkg.           </t>
  </si>
  <si>
    <t xml:space="preserve">Fruttis Jogh.Heidelb/Himb.4X125G </t>
  </si>
  <si>
    <t xml:space="preserve">Reine Buttermilch 500G Becher    </t>
  </si>
  <si>
    <t xml:space="preserve">Reine Buttermilch 0,5L Pkg.      </t>
  </si>
  <si>
    <t xml:space="preserve">Reine Buttermilch 250G Becher    </t>
  </si>
  <si>
    <t xml:space="preserve">Fruchtbuttermilch 250G Becher    </t>
  </si>
  <si>
    <t xml:space="preserve">Ott.Wölkchen Schoko 125G        </t>
  </si>
  <si>
    <t>Mark Brand.Fruchtbuttermilch 500G</t>
  </si>
  <si>
    <t xml:space="preserve">Meier Reine Buttermilch 0,5L    </t>
  </si>
  <si>
    <t>Puddis Milchpudd.Karamell M.S.4Er</t>
  </si>
  <si>
    <t xml:space="preserve">Früchtchenjoghurt Sort.1,8% 125G </t>
  </si>
  <si>
    <t>Gigram Sf Fruchtjogh.0,3% 100G So</t>
  </si>
  <si>
    <t xml:space="preserve">Milr.Fruchtjogh.3,5% 150G Sort   </t>
  </si>
  <si>
    <t xml:space="preserve">Diät Fruchtbuttermilch 250G 1Be  </t>
  </si>
  <si>
    <t xml:space="preserve">Damon Actimel Erdbeer 100G Fl.  </t>
  </si>
  <si>
    <t xml:space="preserve">Tuffi Proactiv Diät Joghurt 150G </t>
  </si>
  <si>
    <t>Cama Grießstrudel Van+Scho.150</t>
  </si>
  <si>
    <t xml:space="preserve">Lactosefr.Joghurt Mild 3,5% 400G </t>
  </si>
  <si>
    <t>Joghurt Natur 3,5% 150G Vollmilch</t>
  </si>
  <si>
    <t xml:space="preserve">Joghurt Natur 0,3% 150G Mager    </t>
  </si>
  <si>
    <t>Milr. Vanillejogh.A.Frucht3,5%150</t>
  </si>
  <si>
    <t xml:space="preserve">Puddis Vanille M.Sauce 4X125G    </t>
  </si>
  <si>
    <t xml:space="preserve">Puddis Schoko M.Sauce 4X125G     </t>
  </si>
  <si>
    <t xml:space="preserve">Ehr. Diät Joghurt 3,5% 1Be 150G  </t>
  </si>
  <si>
    <t>Gilr.Diät Fruchtjogh.3,5%150G 1Be</t>
  </si>
  <si>
    <t>Trott Diätjogh.125G/1,5%&amp;Cerealien</t>
  </si>
  <si>
    <t xml:space="preserve">Fischer Diät Jogh.150G 3,5% 0,8Be  </t>
  </si>
  <si>
    <t>Fischer Fruchtjoghurt Rot 3,5% 150G</t>
  </si>
  <si>
    <t xml:space="preserve">Damon Fruchtjoghurt 3,5% 125G   </t>
  </si>
  <si>
    <t xml:space="preserve">Trott Diätjoghurt 1,5% 1Be 125G   </t>
  </si>
  <si>
    <t xml:space="preserve">Cama Wackelpudding Sort. 125G </t>
  </si>
  <si>
    <t>Ehrs.Gen.Diä-Fruchtquark 0,1% 125</t>
  </si>
  <si>
    <t xml:space="preserve">Dan.Diät Fr.Joghurt 125G =0,7Be  </t>
  </si>
  <si>
    <t>Trott Gourmet Fruchtjogh.125G 3,5%</t>
  </si>
  <si>
    <t xml:space="preserve">St.Diät Schoko+Rahm 125G 1Be    </t>
  </si>
  <si>
    <t xml:space="preserve">St.Diät Vanilla+Rahm 125G 1Be   </t>
  </si>
  <si>
    <t xml:space="preserve">Gastro Alive Fr.Jogh.Diät 125G   </t>
  </si>
  <si>
    <t>Gigram Fruchtjoghurt 0,3% 125G So</t>
  </si>
  <si>
    <t xml:space="preserve">Milr.Diät Fr.Jogh.Gold 3,5% 125G </t>
  </si>
  <si>
    <t xml:space="preserve">Damon Obstgarten Diät 125G      </t>
  </si>
  <si>
    <t>Diät Bumi-Dess.Sort.3,5% 125G/1Be</t>
  </si>
  <si>
    <t xml:space="preserve">Buttermilchdessert 200G Sort.    </t>
  </si>
  <si>
    <t xml:space="preserve">Damon Obstgarten Mk1 Erdb.125G  </t>
  </si>
  <si>
    <t xml:space="preserve">Camp.Fruchtquarkdessert 20% 125G </t>
  </si>
  <si>
    <t xml:space="preserve">Ehrs.Früchte Traum Quark 125G    </t>
  </si>
  <si>
    <t xml:space="preserve">Trott Monte 4X62,5G               </t>
  </si>
  <si>
    <t xml:space="preserve">Van.Pudding M.Schokosauce 4X125G </t>
  </si>
  <si>
    <t xml:space="preserve">Vanille+Rahm Pudding 125G       </t>
  </si>
  <si>
    <t xml:space="preserve">Gastro Diät-Fruchtjogh.3,7% 125G </t>
  </si>
  <si>
    <t xml:space="preserve">Schoko+Rahm Pudding 125G        </t>
  </si>
  <si>
    <t xml:space="preserve">Desser Mokka-Karamell 100Ml  </t>
  </si>
  <si>
    <t xml:space="preserve">Vanille-Schokolade 3% 100Ml  </t>
  </si>
  <si>
    <t xml:space="preserve">Damon+Rahm Diät Schoko 125G    </t>
  </si>
  <si>
    <t xml:space="preserve">Damon+Rahm Diät Vanille 125G   </t>
  </si>
  <si>
    <t xml:space="preserve">Puddis Milchstrudel Sort.150G    </t>
  </si>
  <si>
    <t xml:space="preserve">Cama Zitronenmousse 75G       </t>
  </si>
  <si>
    <t xml:space="preserve">Rote Grütze+Rahm 125G           </t>
  </si>
  <si>
    <t xml:space="preserve">Otter Rotwein Mousse 100 G      </t>
  </si>
  <si>
    <t xml:space="preserve">Cama Mousse Au Chocolat 75G   </t>
  </si>
  <si>
    <t xml:space="preserve">Otter Weißwein-Mousse 100G      </t>
  </si>
  <si>
    <t xml:space="preserve">Mighurt Sort.3 Zitr.Nekt.150G  </t>
  </si>
  <si>
    <t>Gastro Buttermilch Dessert 5% 125</t>
  </si>
  <si>
    <t xml:space="preserve">Ehrs.Mighurt 3,5% 150G Sort.1  </t>
  </si>
  <si>
    <t xml:space="preserve">Mighurt Saison 150G            </t>
  </si>
  <si>
    <t xml:space="preserve">Mighurt Sort.6 150G Be         </t>
  </si>
  <si>
    <t xml:space="preserve">Mighurt Sort.2 150G Be         </t>
  </si>
  <si>
    <t>Trott Diät-Rahmjoghurt 150G/1 Be.</t>
  </si>
  <si>
    <t>Feinjogh.A.Frucht 150G S.1</t>
  </si>
  <si>
    <t xml:space="preserve">Trott Rahmjoghurt 10% 150G Weiss </t>
  </si>
  <si>
    <t>Lactosefreier Fruchtjogh.3,5%150G</t>
  </si>
  <si>
    <t xml:space="preserve">Trott Rahm-Kefir Mit Frucht 150G </t>
  </si>
  <si>
    <t xml:space="preserve">Trott Rahmjoghurt 10% 150G Rot   </t>
  </si>
  <si>
    <t xml:space="preserve">Gigram Rahmkefir 10% 150G Sort. </t>
  </si>
  <si>
    <t>Fischer Rahmjoghurt 10% 150G Sort.</t>
  </si>
  <si>
    <t>Fischer Fruchtjoghurt 3,5% 250G Rot</t>
  </si>
  <si>
    <t xml:space="preserve">B.Rahmjoghurt Mild,Frisch 150G  </t>
  </si>
  <si>
    <t xml:space="preserve">Ehrsahm Mighurt 3,5% 100G      </t>
  </si>
  <si>
    <t>Fischer Diät Fruchtjoghurt3,5% 100G</t>
  </si>
  <si>
    <t>Fischer Fruchtjoghurt 3,5% 100G Rot</t>
  </si>
  <si>
    <t xml:space="preserve">Früchtegut 100G             </t>
  </si>
  <si>
    <t xml:space="preserve">Trott Rahmjoghurt 100G           </t>
  </si>
  <si>
    <t xml:space="preserve">Schoko Pudding 1L Pkg.       </t>
  </si>
  <si>
    <t xml:space="preserve">Vanille Pudding 1L Pkg.      </t>
  </si>
  <si>
    <t xml:space="preserve">Griesspudding 1L Pkg.        </t>
  </si>
  <si>
    <t xml:space="preserve">Damon Fruchtjoghurt 3,5% 100G   </t>
  </si>
  <si>
    <t xml:space="preserve">Milchreis 1L Pkg.            </t>
  </si>
  <si>
    <t xml:space="preserve">Fruchtjoghurt 3,5% 100G Weiss  </t>
  </si>
  <si>
    <t xml:space="preserve">Ehrsahm Gen. Diät-Jogh.0,1% 150G </t>
  </si>
  <si>
    <t>Fruttis Cremig Heidelb/Himb.4X125</t>
  </si>
  <si>
    <t xml:space="preserve">Vanillesauce 1L Pkg.         </t>
  </si>
  <si>
    <t xml:space="preserve">Meier Diät Milchreis 200G Sort. </t>
  </si>
  <si>
    <t xml:space="preserve">Meier Milchreis 200G Sortiert   </t>
  </si>
  <si>
    <t xml:space="preserve">Meier Milchreis 200G Himbeer    </t>
  </si>
  <si>
    <t xml:space="preserve">Meier Milchreis 200G Leicht     </t>
  </si>
  <si>
    <t xml:space="preserve">Fritschi Vanilla Sauce 1L Pkg.   </t>
  </si>
  <si>
    <t xml:space="preserve">Gastro Fruchtkörbchen 1,1% 125G  </t>
  </si>
  <si>
    <t xml:space="preserve">Gastro Rahmkörbchen 10% 125G    </t>
  </si>
  <si>
    <t xml:space="preserve">Strohmann Vanillakiss 125G Be.  </t>
  </si>
  <si>
    <t>Strohm.Chokokiss/Toffeekiss 125G</t>
  </si>
  <si>
    <t>Gastro Sommerfrucht Jogh.3,5%100G</t>
  </si>
  <si>
    <t xml:space="preserve">Ehrs.Grieß-Traum A.Frucht 125G   </t>
  </si>
  <si>
    <t xml:space="preserve">Diät-Pudding Schoko 125G    </t>
  </si>
  <si>
    <t xml:space="preserve">Diät-Pudding Vanille 125G   </t>
  </si>
  <si>
    <t xml:space="preserve">Meier Froop Erdbeer 5% 150G     </t>
  </si>
  <si>
    <t xml:space="preserve">Meier Froop Zitrone 150G 5%     </t>
  </si>
  <si>
    <t xml:space="preserve">Cama Fruchtstrudel 150G       </t>
  </si>
  <si>
    <t xml:space="preserve">Meier Milchreis 125G Sortiert   </t>
  </si>
  <si>
    <t xml:space="preserve">Meier Milch Erdbeer 0,5L Be     </t>
  </si>
  <si>
    <t>Damon Activia Fruchtjogh.115G So</t>
  </si>
  <si>
    <t xml:space="preserve">Damon Activia Diät Fruchtj.115G </t>
  </si>
  <si>
    <t xml:space="preserve">Diät-Pudding Banane 125G    </t>
  </si>
  <si>
    <t xml:space="preserve">Diät-Pudd.Haselnuss 125G    </t>
  </si>
  <si>
    <t>Einzelpreis SFr.</t>
  </si>
  <si>
    <t>GESAMT SFr.</t>
  </si>
  <si>
    <t>GESAMT €</t>
  </si>
  <si>
    <t>Einzelpreis €</t>
  </si>
  <si>
    <t>Umrechnungssatz SFr -&gt; €</t>
  </si>
  <si>
    <t>Konstanten</t>
  </si>
  <si>
    <t>Mehrwertsteuersatz</t>
  </si>
  <si>
    <t>Anmerkungen</t>
  </si>
  <si>
    <t>Unsere Ref.</t>
  </si>
  <si>
    <t>Referenzierung</t>
  </si>
  <si>
    <t xml:space="preserve">Sconto bei Zahlung in </t>
  </si>
  <si>
    <t>SFr.</t>
  </si>
  <si>
    <t>€</t>
  </si>
  <si>
    <t>Skonto bei Zahlung innert 10 Tagen</t>
  </si>
  <si>
    <t>R</t>
  </si>
  <si>
    <t>Einrichten von Zellbezügen</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</si>
</sst>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quot;Fr.&quot;\ * #,##0.00_ ;_ &quot;Fr.&quot;\ * \-#,##0.00_ ;_ &quot;Fr.&quot;\ * &quot;-&quot;??_ ;_ @_ "/>
    <numFmt numFmtId="165" formatCode="0.0%"/>
    <numFmt numFmtId="166" formatCode=";;;"/>
    <numFmt numFmtId="167" formatCode="_ [$SFr.-807]\ * #,##0.00_ ;_ [$SFr.-807]\ * \-#,##0.00_ ;_ [$SFr.-807]\ * &quot;-&quot;??_ ;_ @_ "/>
    <numFmt numFmtId="168" formatCode="_-* #,##0.00\ [$€-407]_-;\-* #,##0.00\ [$€-407]_-;_-* &quot;-&quot;??\ [$€-407]_-;_-@_-"/>
    <numFmt numFmtId="169" formatCode="_ [$€-2]\ * #,##0.00_ ;_ [$€-2]\ * \-#,##0.00_ ;_ [$€-2]\ * &quot;-&quot;??_ ;_ @_ "/>
  </numFmts>
  <fonts count="43">
    <font>
      <sz val="10"/>
      <name val="Arial"/>
      <family val="0"/>
    </font>
    <font>
      <sz val="11"/>
      <color indexed="8"/>
      <name val="Calibri"/>
      <family val="2"/>
    </font>
    <font>
      <b/>
      <sz val="10"/>
      <name val="Arial"/>
      <family val="2"/>
    </font>
    <font>
      <i/>
      <sz val="10"/>
      <name val="Arial"/>
      <family val="2"/>
    </font>
    <font>
      <b/>
      <sz val="10"/>
      <color indexed="10"/>
      <name val="System"/>
      <family val="2"/>
    </font>
    <font>
      <b/>
      <sz val="18"/>
      <name val="Arial"/>
      <family val="2"/>
    </font>
    <font>
      <sz val="10"/>
      <color indexed="8"/>
      <name val="Arial"/>
      <family val="2"/>
    </font>
    <font>
      <sz val="14"/>
      <color indexed="60"/>
      <name val="Arial Black"/>
      <family val="2"/>
    </font>
    <font>
      <b/>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top/>
      <bottom style="medium"/>
    </border>
    <border>
      <left style="hair"/>
      <right style="hair"/>
      <top style="hair"/>
      <bottom/>
    </border>
    <border>
      <left style="thin"/>
      <right style="thin"/>
      <top style="thin"/>
      <bottom style="thin"/>
    </border>
    <border>
      <left/>
      <right/>
      <top style="hair"/>
      <bottom/>
    </border>
    <border>
      <left/>
      <right/>
      <top/>
      <bottom style="hair"/>
    </border>
    <border>
      <left style="hair"/>
      <right style="hair"/>
      <top/>
      <bottom/>
    </border>
    <border>
      <left/>
      <right/>
      <top style="thick">
        <color indexed="54"/>
      </top>
      <bottom/>
    </border>
    <border>
      <left style="hair"/>
      <right/>
      <top style="hair"/>
      <bottom style="hair"/>
    </border>
    <border>
      <left/>
      <right/>
      <top style="thick">
        <color indexed="54"/>
      </top>
      <bottom style="hair">
        <color indexed="16"/>
      </bottom>
    </border>
    <border>
      <left/>
      <right style="hair"/>
      <top/>
      <bottom style="hair"/>
    </border>
    <border>
      <left/>
      <right style="hair"/>
      <top style="hair"/>
      <bottom style="hair"/>
    </border>
    <border>
      <left/>
      <right/>
      <top style="thick">
        <color theme="5" tint="-0.24993999302387238"/>
      </top>
      <bottom/>
    </border>
    <border>
      <left/>
      <right style="thick">
        <color indexed="54"/>
      </right>
      <top/>
      <bottom style="thick">
        <color indexed="54"/>
      </bottom>
    </border>
    <border>
      <left style="thick">
        <color indexed="54"/>
      </left>
      <right/>
      <top style="thick">
        <color indexed="54"/>
      </top>
      <bottom/>
    </border>
    <border>
      <left style="medium"/>
      <right style="hair"/>
      <top style="medium"/>
      <bottom/>
    </border>
    <border>
      <left/>
      <right style="hair"/>
      <top/>
      <bottom/>
    </border>
    <border>
      <left style="medium"/>
      <right/>
      <top style="medium">
        <color rgb="FF002060"/>
      </top>
      <bottom/>
    </border>
    <border>
      <left/>
      <right style="hair"/>
      <top style="medium">
        <color rgb="FF002060"/>
      </top>
      <bottom/>
    </border>
    <border>
      <left/>
      <right/>
      <top/>
      <bottom style="medium">
        <color rgb="FF002060"/>
      </bottom>
    </border>
    <border>
      <left style="medium">
        <color rgb="FF002060"/>
      </left>
      <right style="hair"/>
      <top style="medium">
        <color rgb="FF002060"/>
      </top>
      <bottom/>
    </border>
    <border>
      <left style="hair"/>
      <right/>
      <top style="hair"/>
      <bottom/>
    </border>
    <border>
      <left/>
      <right style="hair"/>
      <top style="hair"/>
      <bottom/>
    </border>
    <border>
      <left style="hair"/>
      <right/>
      <top/>
      <bottom/>
    </border>
    <border>
      <left style="hair"/>
      <right/>
      <top/>
      <bottom style="hair"/>
    </border>
    <border>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01">
    <xf numFmtId="0" fontId="0" fillId="0" borderId="0" xfId="0" applyAlignment="1">
      <alignment/>
    </xf>
    <xf numFmtId="0" fontId="0" fillId="0" borderId="0" xfId="0" applyFill="1" applyAlignment="1">
      <alignment/>
    </xf>
    <xf numFmtId="0" fontId="0" fillId="33" borderId="0" xfId="0" applyFill="1" applyBorder="1" applyAlignment="1">
      <alignment/>
    </xf>
    <xf numFmtId="0" fontId="2" fillId="0" borderId="10" xfId="0" applyFont="1" applyFill="1" applyBorder="1" applyAlignment="1">
      <alignment horizontal="center"/>
    </xf>
    <xf numFmtId="0" fontId="2" fillId="0" borderId="11" xfId="0" applyFont="1" applyFill="1" applyBorder="1" applyAlignment="1">
      <alignment/>
    </xf>
    <xf numFmtId="0" fontId="7" fillId="0" borderId="0" xfId="0" applyFont="1" applyFill="1" applyBorder="1" applyAlignment="1">
      <alignment vertical="center"/>
    </xf>
    <xf numFmtId="3" fontId="0" fillId="34" borderId="12" xfId="0" applyNumberFormat="1" applyFill="1" applyBorder="1" applyAlignment="1" applyProtection="1">
      <alignment horizontal="center"/>
      <protection locked="0"/>
    </xf>
    <xf numFmtId="0" fontId="0" fillId="0" borderId="0" xfId="0" applyFill="1" applyBorder="1" applyAlignment="1">
      <alignment/>
    </xf>
    <xf numFmtId="165" fontId="6" fillId="0" borderId="10" xfId="49" applyNumberFormat="1" applyFont="1" applyFill="1" applyBorder="1" applyAlignment="1" applyProtection="1">
      <alignment/>
      <protection locked="0"/>
    </xf>
    <xf numFmtId="0" fontId="2" fillId="0" borderId="13" xfId="0" applyFont="1" applyBorder="1" applyAlignment="1">
      <alignment/>
    </xf>
    <xf numFmtId="0" fontId="2" fillId="0" borderId="13" xfId="0" applyFont="1" applyBorder="1" applyAlignment="1">
      <alignment horizontal="center"/>
    </xf>
    <xf numFmtId="0" fontId="0" fillId="0" borderId="13" xfId="0" applyBorder="1" applyAlignment="1">
      <alignment/>
    </xf>
    <xf numFmtId="0" fontId="0" fillId="0" borderId="0" xfId="0" applyFont="1" applyAlignment="1">
      <alignment/>
    </xf>
    <xf numFmtId="0" fontId="0" fillId="0" borderId="13" xfId="0" applyFont="1" applyBorder="1" applyAlignment="1">
      <alignment/>
    </xf>
    <xf numFmtId="167" fontId="0" fillId="0" borderId="13" xfId="0" applyNumberFormat="1" applyBorder="1" applyAlignment="1">
      <alignment horizontal="center"/>
    </xf>
    <xf numFmtId="0" fontId="8" fillId="0" borderId="0" xfId="0" applyFont="1" applyAlignment="1">
      <alignment/>
    </xf>
    <xf numFmtId="0" fontId="0" fillId="0" borderId="0" xfId="0" applyNumberFormat="1" applyFont="1" applyFill="1" applyBorder="1" applyAlignment="1" applyProtection="1">
      <alignment horizontal="left"/>
      <protection locked="0"/>
    </xf>
    <xf numFmtId="0" fontId="0" fillId="0" borderId="14" xfId="0" applyNumberFormat="1" applyFont="1" applyFill="1" applyBorder="1" applyAlignment="1" applyProtection="1">
      <alignment horizontal="left"/>
      <protection locked="0"/>
    </xf>
    <xf numFmtId="0" fontId="0" fillId="0" borderId="15" xfId="0" applyNumberFormat="1" applyFont="1" applyFill="1" applyBorder="1" applyAlignment="1" applyProtection="1">
      <alignment horizontal="left"/>
      <protection locked="0"/>
    </xf>
    <xf numFmtId="167" fontId="0" fillId="34" borderId="12" xfId="57" applyNumberFormat="1" applyFont="1" applyFill="1" applyBorder="1" applyAlignment="1">
      <alignment/>
    </xf>
    <xf numFmtId="168" fontId="0" fillId="35" borderId="14" xfId="0" applyNumberFormat="1" applyFont="1" applyFill="1" applyBorder="1" applyAlignment="1" applyProtection="1">
      <alignment horizontal="left"/>
      <protection locked="0"/>
    </xf>
    <xf numFmtId="169" fontId="0" fillId="35" borderId="12" xfId="57" applyNumberFormat="1" applyFont="1" applyFill="1" applyBorder="1" applyAlignment="1">
      <alignment/>
    </xf>
    <xf numFmtId="169" fontId="0" fillId="35" borderId="16" xfId="57" applyNumberFormat="1" applyFont="1" applyFill="1" applyBorder="1" applyAlignment="1">
      <alignment/>
    </xf>
    <xf numFmtId="0" fontId="0" fillId="0" borderId="17" xfId="0" applyFill="1" applyBorder="1" applyAlignment="1">
      <alignment/>
    </xf>
    <xf numFmtId="0" fontId="2" fillId="0" borderId="18" xfId="0"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Fill="1" applyAlignment="1">
      <alignment horizontal="center" vertical="top" wrapText="1"/>
    </xf>
    <xf numFmtId="0" fontId="3" fillId="0" borderId="0" xfId="0" applyFont="1" applyFill="1" applyBorder="1" applyAlignment="1" applyProtection="1">
      <alignment horizontal="center" vertical="center" wrapText="1"/>
      <protection locked="0"/>
    </xf>
    <xf numFmtId="0" fontId="0" fillId="0" borderId="19" xfId="0" applyFill="1" applyBorder="1" applyAlignment="1">
      <alignment/>
    </xf>
    <xf numFmtId="0" fontId="0" fillId="0" borderId="20" xfId="0" applyFill="1" applyBorder="1" applyAlignment="1" applyProtection="1">
      <alignment/>
      <protection locked="0"/>
    </xf>
    <xf numFmtId="49" fontId="0" fillId="0" borderId="21" xfId="0" applyNumberFormat="1" applyFill="1" applyBorder="1" applyAlignment="1" applyProtection="1">
      <alignment/>
      <protection locked="0"/>
    </xf>
    <xf numFmtId="17" fontId="0" fillId="0" borderId="21" xfId="0" applyNumberFormat="1" applyFill="1" applyBorder="1" applyAlignment="1" applyProtection="1">
      <alignment horizontal="left"/>
      <protection locked="0"/>
    </xf>
    <xf numFmtId="0" fontId="3" fillId="0" borderId="14" xfId="0" applyFont="1" applyFill="1" applyBorder="1" applyAlignment="1" applyProtection="1">
      <alignment horizontal="left" vertical="center"/>
      <protection locked="0"/>
    </xf>
    <xf numFmtId="0" fontId="3" fillId="36" borderId="0" xfId="0" applyFont="1" applyFill="1" applyBorder="1" applyAlignment="1">
      <alignment/>
    </xf>
    <xf numFmtId="0" fontId="0" fillId="36" borderId="0" xfId="0" applyFill="1" applyBorder="1" applyAlignment="1">
      <alignment/>
    </xf>
    <xf numFmtId="0" fontId="0" fillId="36" borderId="0" xfId="0" applyFont="1" applyFill="1" applyBorder="1" applyAlignment="1">
      <alignment/>
    </xf>
    <xf numFmtId="0" fontId="0" fillId="36" borderId="22" xfId="0" applyFill="1" applyBorder="1" applyAlignment="1">
      <alignment/>
    </xf>
    <xf numFmtId="0" fontId="0" fillId="36" borderId="0" xfId="0" applyFill="1" applyAlignment="1">
      <alignment horizontal="center"/>
    </xf>
    <xf numFmtId="0" fontId="0" fillId="36" borderId="0" xfId="0" applyFill="1" applyAlignment="1">
      <alignment/>
    </xf>
    <xf numFmtId="0" fontId="2" fillId="36" borderId="0" xfId="0" applyFont="1" applyFill="1" applyBorder="1" applyAlignment="1">
      <alignment horizontal="right"/>
    </xf>
    <xf numFmtId="0" fontId="4" fillId="36" borderId="0" xfId="0" applyNumberFormat="1" applyFont="1" applyFill="1" applyBorder="1" applyAlignment="1" applyProtection="1">
      <alignment/>
      <protection locked="0"/>
    </xf>
    <xf numFmtId="1" fontId="4" fillId="36" borderId="0" xfId="0" applyNumberFormat="1" applyFont="1" applyFill="1" applyBorder="1" applyAlignment="1">
      <alignment/>
    </xf>
    <xf numFmtId="0" fontId="0" fillId="36" borderId="0" xfId="0" applyFill="1" applyBorder="1" applyAlignment="1">
      <alignment horizontal="center"/>
    </xf>
    <xf numFmtId="0" fontId="0" fillId="36" borderId="23" xfId="0" applyFill="1" applyBorder="1" applyAlignment="1">
      <alignment/>
    </xf>
    <xf numFmtId="0" fontId="5" fillId="36" borderId="24" xfId="0" applyFont="1" applyFill="1" applyBorder="1" applyAlignment="1">
      <alignment/>
    </xf>
    <xf numFmtId="0" fontId="0" fillId="36" borderId="17" xfId="0" applyFill="1" applyBorder="1" applyAlignment="1">
      <alignment/>
    </xf>
    <xf numFmtId="0" fontId="0" fillId="36" borderId="25" xfId="0" applyFill="1" applyBorder="1" applyAlignment="1">
      <alignment/>
    </xf>
    <xf numFmtId="0" fontId="0" fillId="36" borderId="26" xfId="0" applyFill="1" applyBorder="1" applyAlignment="1">
      <alignment/>
    </xf>
    <xf numFmtId="49" fontId="0" fillId="36" borderId="20" xfId="0" applyNumberFormat="1" applyFill="1" applyBorder="1" applyAlignment="1" applyProtection="1">
      <alignment/>
      <protection locked="0"/>
    </xf>
    <xf numFmtId="0" fontId="0" fillId="36" borderId="27" xfId="0" applyFill="1" applyBorder="1" applyAlignment="1" applyProtection="1">
      <alignment/>
      <protection/>
    </xf>
    <xf numFmtId="0" fontId="0" fillId="36" borderId="28" xfId="0" applyFill="1" applyBorder="1" applyAlignment="1">
      <alignment/>
    </xf>
    <xf numFmtId="0" fontId="0" fillId="36" borderId="0" xfId="0" applyFill="1" applyBorder="1" applyAlignment="1" applyProtection="1">
      <alignment/>
      <protection/>
    </xf>
    <xf numFmtId="0" fontId="0" fillId="36" borderId="0" xfId="0" applyFont="1" applyFill="1" applyBorder="1" applyAlignment="1" quotePrefix="1">
      <alignment horizontal="right"/>
    </xf>
    <xf numFmtId="0" fontId="0" fillId="36" borderId="0" xfId="0" applyFont="1" applyFill="1" applyBorder="1" applyAlignment="1">
      <alignment horizontal="right"/>
    </xf>
    <xf numFmtId="0" fontId="0" fillId="36" borderId="0" xfId="0" applyFont="1" applyFill="1" applyBorder="1" applyAlignment="1" applyProtection="1">
      <alignment horizontal="right" wrapText="1"/>
      <protection locked="0"/>
    </xf>
    <xf numFmtId="0" fontId="2" fillId="37" borderId="0" xfId="0" applyFont="1" applyFill="1" applyBorder="1" applyAlignment="1">
      <alignment horizontal="right"/>
    </xf>
    <xf numFmtId="0" fontId="0" fillId="37" borderId="0" xfId="0" applyFill="1" applyAlignment="1">
      <alignment/>
    </xf>
    <xf numFmtId="167" fontId="0" fillId="36" borderId="0" xfId="57" applyNumberFormat="1" applyFont="1" applyFill="1" applyBorder="1" applyAlignment="1">
      <alignment/>
    </xf>
    <xf numFmtId="169" fontId="0" fillId="36" borderId="0" xfId="57" applyNumberFormat="1" applyFont="1" applyFill="1" applyBorder="1" applyAlignment="1">
      <alignment/>
    </xf>
    <xf numFmtId="0" fontId="0" fillId="36" borderId="0" xfId="0" applyFont="1" applyFill="1" applyBorder="1" applyAlignment="1" applyProtection="1">
      <alignment vertical="top" wrapText="1"/>
      <protection locked="0"/>
    </xf>
    <xf numFmtId="0" fontId="3" fillId="36" borderId="0" xfId="0" applyFont="1" applyFill="1" applyBorder="1" applyAlignment="1" applyProtection="1">
      <alignment horizontal="center" vertical="center" wrapText="1"/>
      <protection locked="0"/>
    </xf>
    <xf numFmtId="168" fontId="0" fillId="35" borderId="10" xfId="0" applyNumberFormat="1" applyFont="1" applyFill="1" applyBorder="1" applyAlignment="1" applyProtection="1">
      <alignment horizontal="left"/>
      <protection locked="0"/>
    </xf>
    <xf numFmtId="167" fontId="0" fillId="35" borderId="10" xfId="57" applyNumberFormat="1" applyFont="1" applyFill="1" applyBorder="1" applyAlignment="1" applyProtection="1">
      <alignment/>
      <protection locked="0"/>
    </xf>
    <xf numFmtId="166" fontId="0" fillId="36" borderId="0" xfId="0" applyNumberFormat="1" applyFill="1" applyBorder="1" applyAlignment="1">
      <alignment/>
    </xf>
    <xf numFmtId="0" fontId="0" fillId="36" borderId="29" xfId="0" applyFont="1" applyFill="1" applyBorder="1" applyAlignment="1" applyProtection="1">
      <alignment horizontal="right" wrapText="1"/>
      <protection locked="0"/>
    </xf>
    <xf numFmtId="0" fontId="0" fillId="36" borderId="30" xfId="0" applyFont="1" applyFill="1" applyBorder="1" applyAlignment="1" applyProtection="1">
      <alignment horizontal="right" wrapText="1"/>
      <protection locked="0"/>
    </xf>
    <xf numFmtId="0" fontId="0" fillId="36" borderId="26" xfId="0" applyFont="1" applyFill="1" applyBorder="1" applyAlignment="1" applyProtection="1">
      <alignment horizontal="right" wrapText="1"/>
      <protection locked="0"/>
    </xf>
    <xf numFmtId="0" fontId="0" fillId="36" borderId="20" xfId="0" applyFill="1" applyBorder="1" applyAlignment="1" applyProtection="1">
      <alignment horizontal="left" wrapText="1"/>
      <protection locked="0"/>
    </xf>
    <xf numFmtId="0" fontId="0" fillId="36" borderId="0" xfId="0" applyFill="1" applyBorder="1" applyAlignment="1" quotePrefix="1">
      <alignment horizontal="right"/>
    </xf>
    <xf numFmtId="0" fontId="3" fillId="36" borderId="31" xfId="0" applyFont="1" applyFill="1" applyBorder="1" applyAlignment="1" applyProtection="1">
      <alignment horizontal="center" vertical="center"/>
      <protection locked="0"/>
    </xf>
    <xf numFmtId="0" fontId="3" fillId="36" borderId="14" xfId="0" applyFont="1" applyFill="1" applyBorder="1" applyAlignment="1" applyProtection="1">
      <alignment horizontal="center" vertical="center" wrapText="1"/>
      <protection locked="0"/>
    </xf>
    <xf numFmtId="0" fontId="3" fillId="36" borderId="32" xfId="0" applyFont="1" applyFill="1" applyBorder="1" applyAlignment="1" applyProtection="1">
      <alignment horizontal="center" vertical="center" wrapText="1"/>
      <protection locked="0"/>
    </xf>
    <xf numFmtId="0" fontId="3" fillId="36" borderId="33" xfId="0" applyFont="1" applyFill="1" applyBorder="1" applyAlignment="1" applyProtection="1">
      <alignment horizontal="center" vertical="center" wrapText="1"/>
      <protection locked="0"/>
    </xf>
    <xf numFmtId="0" fontId="3" fillId="36" borderId="26" xfId="0" applyFont="1" applyFill="1" applyBorder="1" applyAlignment="1" applyProtection="1">
      <alignment horizontal="center" vertical="center" wrapText="1"/>
      <protection locked="0"/>
    </xf>
    <xf numFmtId="0" fontId="3" fillId="36" borderId="34"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20" xfId="0" applyFont="1" applyFill="1" applyBorder="1" applyAlignment="1" applyProtection="1">
      <alignment horizontal="center" vertical="center" wrapText="1"/>
      <protection locked="0"/>
    </xf>
    <xf numFmtId="0" fontId="2" fillId="0" borderId="14" xfId="0" applyFont="1" applyFill="1" applyBorder="1" applyAlignment="1">
      <alignment horizontal="center"/>
    </xf>
    <xf numFmtId="3" fontId="0" fillId="34" borderId="10" xfId="0" applyNumberFormat="1" applyFill="1" applyBorder="1" applyAlignment="1" applyProtection="1">
      <alignment horizontal="center"/>
      <protection locked="0"/>
    </xf>
    <xf numFmtId="167" fontId="0" fillId="34" borderId="10" xfId="57" applyNumberFormat="1" applyFont="1" applyFill="1" applyBorder="1" applyAlignment="1">
      <alignment/>
    </xf>
    <xf numFmtId="167" fontId="2" fillId="34" borderId="10" xfId="57" applyNumberFormat="1" applyFont="1" applyFill="1" applyBorder="1" applyAlignment="1">
      <alignment/>
    </xf>
    <xf numFmtId="169" fontId="2" fillId="35" borderId="10" xfId="57" applyNumberFormat="1" applyFont="1" applyFill="1" applyBorder="1" applyAlignment="1">
      <alignment/>
    </xf>
    <xf numFmtId="0" fontId="2" fillId="0" borderId="10" xfId="0" applyFont="1" applyFill="1" applyBorder="1" applyAlignment="1">
      <alignment horizontal="right"/>
    </xf>
    <xf numFmtId="167" fontId="2" fillId="37" borderId="0" xfId="57" applyNumberFormat="1" applyFont="1" applyFill="1" applyBorder="1" applyAlignment="1">
      <alignment/>
    </xf>
    <xf numFmtId="169" fontId="2" fillId="37" borderId="0" xfId="57" applyNumberFormat="1" applyFont="1" applyFill="1" applyBorder="1" applyAlignment="1">
      <alignment/>
    </xf>
    <xf numFmtId="167" fontId="2" fillId="36" borderId="0" xfId="57" applyNumberFormat="1" applyFont="1" applyFill="1" applyBorder="1" applyAlignment="1">
      <alignment/>
    </xf>
    <xf numFmtId="169" fontId="2" fillId="36" borderId="0" xfId="57" applyNumberFormat="1" applyFont="1" applyFill="1" applyBorder="1" applyAlignment="1">
      <alignment/>
    </xf>
    <xf numFmtId="9" fontId="0" fillId="0" borderId="10" xfId="0" applyNumberFormat="1" applyBorder="1" applyAlignment="1">
      <alignment/>
    </xf>
    <xf numFmtId="169" fontId="0" fillId="35" borderId="10" xfId="57" applyNumberFormat="1" applyFont="1" applyFill="1" applyBorder="1" applyAlignment="1">
      <alignment/>
    </xf>
    <xf numFmtId="9" fontId="0" fillId="36" borderId="0" xfId="0" applyNumberFormat="1" applyFill="1" applyBorder="1" applyAlignment="1">
      <alignment/>
    </xf>
    <xf numFmtId="0" fontId="0" fillId="0" borderId="13" xfId="0" applyBorder="1" applyAlignment="1">
      <alignment horizontal="center"/>
    </xf>
    <xf numFmtId="9" fontId="0" fillId="0" borderId="13" xfId="49" applyFont="1" applyBorder="1" applyAlignment="1">
      <alignment horizontal="center"/>
    </xf>
    <xf numFmtId="2" fontId="0" fillId="0" borderId="13" xfId="0" applyNumberFormat="1" applyBorder="1" applyAlignment="1">
      <alignment horizontal="center"/>
    </xf>
    <xf numFmtId="165" fontId="0" fillId="0" borderId="13" xfId="49" applyNumberFormat="1" applyFont="1" applyBorder="1" applyAlignment="1">
      <alignment horizontal="center"/>
    </xf>
    <xf numFmtId="166" fontId="0" fillId="36" borderId="0" xfId="0" applyNumberFormat="1" applyFont="1" applyFill="1" applyBorder="1" applyAlignment="1">
      <alignment/>
    </xf>
    <xf numFmtId="14" fontId="0" fillId="36" borderId="15" xfId="0" applyNumberFormat="1" applyFill="1" applyBorder="1" applyAlignment="1" applyProtection="1">
      <alignment horizontal="right"/>
      <protection locked="0"/>
    </xf>
    <xf numFmtId="14" fontId="0" fillId="36" borderId="20" xfId="0" applyNumberFormat="1" applyFill="1" applyBorder="1" applyAlignment="1" applyProtection="1">
      <alignment horizontal="right"/>
      <protection locked="0"/>
    </xf>
    <xf numFmtId="49" fontId="0" fillId="0" borderId="35" xfId="0" applyNumberFormat="1" applyFill="1" applyBorder="1" applyAlignment="1" applyProtection="1">
      <alignment horizontal="right"/>
      <protection locked="0"/>
    </xf>
    <xf numFmtId="49" fontId="0" fillId="0" borderId="21" xfId="0" applyNumberFormat="1" applyFill="1" applyBorder="1" applyAlignment="1" applyProtection="1">
      <alignment horizontal="right"/>
      <protection locked="0"/>
    </xf>
    <xf numFmtId="0" fontId="0" fillId="0" borderId="35" xfId="0" applyFill="1" applyBorder="1" applyAlignment="1" applyProtection="1">
      <alignment horizontal="right"/>
      <protection locked="0"/>
    </xf>
    <xf numFmtId="0" fontId="0" fillId="0" borderId="21" xfId="0" applyFill="1" applyBorder="1" applyAlignment="1" applyProtection="1">
      <alignment horizontal="right"/>
      <protection locked="0"/>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19050</xdr:rowOff>
    </xdr:from>
    <xdr:to>
      <xdr:col>11</xdr:col>
      <xdr:colOff>581025</xdr:colOff>
      <xdr:row>56</xdr:row>
      <xdr:rowOff>123825</xdr:rowOff>
    </xdr:to>
    <xdr:sp>
      <xdr:nvSpPr>
        <xdr:cNvPr id="1" name="Textfeld 1"/>
        <xdr:cNvSpPr txBox="1">
          <a:spLocks noChangeArrowheads="1"/>
        </xdr:cNvSpPr>
      </xdr:nvSpPr>
      <xdr:spPr>
        <a:xfrm>
          <a:off x="7191375" y="19050"/>
          <a:ext cx="3629025" cy="9686925"/>
        </a:xfrm>
        <a:prstGeom prst="rect">
          <a:avLst/>
        </a:prstGeom>
        <a:solidFill>
          <a:srgbClr val="EBF1DE"/>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Aufgabenstellung:
</a:t>
          </a:r>
          <a:r>
            <a:rPr lang="en-US" cap="none" sz="1100" b="0" i="0" u="none" baseline="0">
              <a:solidFill>
                <a:srgbClr val="000000"/>
              </a:solidFill>
              <a:latin typeface="Calibri"/>
              <a:ea typeface="Calibri"/>
              <a:cs typeface="Calibri"/>
            </a:rPr>
            <a:t>Es ist mühsam, die Rechnungsposten mit den Einzelpreisen in jeder Rechnung neu einzutippen. Praktischer wäre, wenn die verkauften Produkte aus einer Liste herausgelesen werden könnten. </a:t>
          </a:r>
          <a:r>
            <a:rPr lang="en-US" cap="none" sz="1100" b="0" i="0" u="none" baseline="0">
              <a:solidFill>
                <a:srgbClr val="000000"/>
              </a:solidFill>
              <a:latin typeface="Calibri"/>
              <a:ea typeface="Calibri"/>
              <a:cs typeface="Calibri"/>
            </a:rPr>
            <a:t>
Sie sind im ganzen Euro-Raum tätig und stellen es Ihren Kunden frei, in welcher Währung sie bezahlen möchten. In Ihren Rechnungen werden die Preise in Schweizer Franken und in Euro angegeben .
</a:t>
          </a:r>
          <a:r>
            <a:rPr lang="en-US" cap="none" sz="1100" b="0" i="0" u="none" baseline="0">
              <a:solidFill>
                <a:srgbClr val="000000"/>
              </a:solidFill>
              <a:latin typeface="Calibri"/>
              <a:ea typeface="Calibri"/>
              <a:cs typeface="Calibri"/>
            </a:rPr>
            <a:t>Im Arbeitsblatt Stammdaten  sind alle Artikel mit den aktuellen Preisen aufgeführt.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Arbeiten Sie auf dem Arbeitsblatt Rechnungsformular.
</a:t>
          </a:r>
          <a:r>
            <a:rPr lang="en-US" cap="none" sz="1100" b="0" i="0" u="none" baseline="0">
              <a:solidFill>
                <a:srgbClr val="000000"/>
              </a:solidFill>
              <a:latin typeface="Calibri"/>
              <a:ea typeface="Calibri"/>
              <a:cs typeface="Calibri"/>
            </a:rPr>
            <a:t>Erfassen Sie einige Rechnungsposten, indem Sie Zellbezüge zu den gewünschten Artikeln in Stammdaten herstellen.
</a:t>
          </a:r>
          <a:r>
            <a:rPr lang="en-US" cap="none" sz="1100" b="0" i="0" u="none" baseline="0">
              <a:solidFill>
                <a:srgbClr val="000000"/>
              </a:solidFill>
              <a:latin typeface="Calibri"/>
              <a:ea typeface="Calibri"/>
              <a:cs typeface="Calibri"/>
            </a:rPr>
            <a:t>Zeigen Sie den Einzelpreis  SFr. an, indem Sie für jeden Rechnungsposten die Funktion "rechts ausfüllen" verwenden. 
</a:t>
          </a:r>
          <a:r>
            <a:rPr lang="en-US" cap="none" sz="1100" b="0" i="0" u="none" baseline="0">
              <a:solidFill>
                <a:srgbClr val="000000"/>
              </a:solidFill>
              <a:latin typeface="Calibri"/>
              <a:ea typeface="Calibri"/>
              <a:cs typeface="Calibri"/>
            </a:rPr>
            <a:t>Berechnen Sie den Einzelpreis €  für den 1. Rechnungsposten mit einer Formel.  Verwenden Sie den Umrechnungsfaktor auf dem Arbeitsblatt Stammdaten.
</a:t>
          </a:r>
          <a:r>
            <a:rPr lang="en-US" cap="none" sz="1100" b="0" i="0" u="none" baseline="0">
              <a:solidFill>
                <a:srgbClr val="000000"/>
              </a:solidFill>
              <a:latin typeface="Calibri"/>
              <a:ea typeface="Calibri"/>
              <a:cs typeface="Calibri"/>
            </a:rPr>
            <a:t>Berechnen Sie alle Einzelpreise € mittels der Funktion "unten ausfüllen". 
</a:t>
          </a:r>
          <a:r>
            <a:rPr lang="en-US" cap="none" sz="1100" b="0" i="0" u="none" baseline="0">
              <a:solidFill>
                <a:srgbClr val="000000"/>
              </a:solidFill>
              <a:latin typeface="Calibri"/>
              <a:ea typeface="Calibri"/>
              <a:cs typeface="Calibri"/>
            </a:rPr>
            <a:t>Das Total für den Rechnungsposten in SFr.  wird automatisch angezeigt, da die Formel Menge * Einzelpreis hinterlegt ist.
</a:t>
          </a:r>
          <a:r>
            <a:rPr lang="en-US" cap="none" sz="1100" b="0" i="0" u="none" baseline="0">
              <a:solidFill>
                <a:srgbClr val="000000"/>
              </a:solidFill>
              <a:latin typeface="Calibri"/>
              <a:ea typeface="Calibri"/>
              <a:cs typeface="Calibri"/>
            </a:rPr>
            <a:t>Berechnen Sie das Total für die Rechnungsposten in € , indem Sie die Funktion "rechts ausfüllen" und anschliessend "unten ausfüllen" anwenden.
</a:t>
          </a:r>
          <a:r>
            <a:rPr lang="en-US" cap="none" sz="1100" b="0" i="0" u="none" baseline="0">
              <a:solidFill>
                <a:srgbClr val="000000"/>
              </a:solidFill>
              <a:latin typeface="Calibri"/>
              <a:ea typeface="Calibri"/>
              <a:cs typeface="Calibri"/>
            </a:rPr>
            <a:t>Die Zwischensumme in € soll ebenfalls mittels der Funktion "rechts ausfüllen" berechnet werden.
</a:t>
          </a:r>
          <a:r>
            <a:rPr lang="en-US" cap="none" sz="1100" b="0" i="0" u="none" baseline="0">
              <a:solidFill>
                <a:srgbClr val="000000"/>
              </a:solidFill>
              <a:latin typeface="Calibri"/>
              <a:ea typeface="Calibri"/>
              <a:cs typeface="Calibri"/>
            </a:rPr>
            <a:t>Die Mehrwertsteuer in SFr. wird durch einen Zellbezug auf die Stammdaten  (-&gt;Mehrwertsteuersatz) berechnet .
</a:t>
          </a:r>
          <a:r>
            <a:rPr lang="en-US" cap="none" sz="1100" b="0" i="0" u="none" baseline="0">
              <a:solidFill>
                <a:srgbClr val="000000"/>
              </a:solidFill>
              <a:latin typeface="Calibri"/>
              <a:ea typeface="Calibri"/>
              <a:cs typeface="Calibri"/>
            </a:rPr>
            <a:t>Für die fehlenden Werte in € wird der Betrag in SFr. mit dem Umrechnungssatz in den Stammdaten  umgerechnet.
</a:t>
          </a:r>
          <a:r>
            <a:rPr lang="en-US" cap="none" sz="1100" b="0" i="0" u="none" baseline="0">
              <a:solidFill>
                <a:srgbClr val="000000"/>
              </a:solidFill>
              <a:latin typeface="Calibri"/>
              <a:ea typeface="Calibri"/>
              <a:cs typeface="Calibri"/>
            </a:rPr>
            <a:t>Berechnen Sie das Skonto für Zahlung in SFr. und € mit Zellbezügen auf die Stammdaten.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erforderliche Kenntnisse:
</a:t>
          </a:r>
          <a:r>
            <a:rPr lang="en-US" cap="none" sz="1100" b="0" i="0" u="none" baseline="0">
              <a:solidFill>
                <a:srgbClr val="000000"/>
              </a:solidFill>
              <a:latin typeface="Calibri"/>
              <a:ea typeface="Calibri"/>
              <a:cs typeface="Calibri"/>
            </a:rPr>
            <a:t>Zur</a:t>
          </a:r>
          <a:r>
            <a:rPr lang="en-US" cap="none" sz="1100" b="0" i="0" u="none" baseline="0">
              <a:solidFill>
                <a:srgbClr val="000000"/>
              </a:solidFill>
              <a:latin typeface="Calibri"/>
              <a:ea typeface="Calibri"/>
              <a:cs typeface="Calibri"/>
            </a:rPr>
            <a:t> Lösung der Aufgabe sind folgende Kenntnisse notwendig: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Zellbezüge auf andere Arbeitsblätter.
</a:t>
          </a:r>
          <a:r>
            <a:rPr lang="en-US" cap="none" sz="1100" b="0" i="0" u="none" baseline="0">
              <a:solidFill>
                <a:srgbClr val="000000"/>
              </a:solidFill>
              <a:latin typeface="Calibri"/>
              <a:ea typeface="Calibri"/>
              <a:cs typeface="Calibri"/>
            </a:rPr>
            <a:t>Funktion "rechts </a:t>
          </a:r>
          <a:r>
            <a:rPr lang="en-US" cap="none" sz="1100" b="0" i="0" u="none" baseline="0">
              <a:solidFill>
                <a:srgbClr val="000000"/>
              </a:solidFill>
              <a:latin typeface="Calibri"/>
              <a:ea typeface="Calibri"/>
              <a:cs typeface="Calibri"/>
            </a:rPr>
            <a:t>ausfüllen" und relativer Zellbezug
</a:t>
          </a:r>
          <a:r>
            <a:rPr lang="en-US" cap="none" sz="1100" b="0" i="0" u="none" baseline="0">
              <a:solidFill>
                <a:srgbClr val="000000"/>
              </a:solidFill>
              <a:latin typeface="Calibri"/>
              <a:ea typeface="Calibri"/>
              <a:cs typeface="Calibri"/>
            </a:rPr>
            <a:t>Funktion "unten ausfüllen" und relativer Zellbezug.
</a:t>
          </a:r>
          <a:r>
            <a:rPr lang="en-US" cap="none" sz="1100" b="0" i="0" u="none" baseline="0">
              <a:solidFill>
                <a:srgbClr val="000000"/>
              </a:solidFill>
              <a:latin typeface="Calibri"/>
              <a:ea typeface="Calibri"/>
              <a:cs typeface="Calibri"/>
            </a:rPr>
            <a:t>Funktion "unten ausfüllen" und absoluter Zellbezug.
</a:t>
          </a:r>
          <a:r>
            <a:rPr lang="en-US" cap="none" sz="1100" b="0" i="0" u="none" baseline="0">
              <a:solidFill>
                <a:srgbClr val="000000"/>
              </a:solidFill>
              <a:latin typeface="Calibri"/>
              <a:ea typeface="Calibri"/>
              <a:cs typeface="Calibri"/>
            </a:rPr>
            <a:t>Funktion "rechts ausfüllen" und gemischter Zellbezug.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Daten_cs\Excel_St&#252;tzunterricht\ArbeitsZeitAbrechn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t"/>
      <sheetName val="Abrechnung"/>
      <sheetName val="Vorlage"/>
    </sheetNames>
    <sheetDataSet>
      <sheetData sheetId="0">
        <row r="2">
          <cell r="B2">
            <v>22.5</v>
          </cell>
        </row>
        <row r="3">
          <cell r="B3" t="str">
            <v>Sfr.</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9"/>
  <sheetViews>
    <sheetView zoomScalePageLayoutView="0" workbookViewId="0" topLeftCell="A1">
      <selection activeCell="E12" sqref="E12"/>
    </sheetView>
  </sheetViews>
  <sheetFormatPr defaultColWidth="11.421875" defaultRowHeight="12.75"/>
  <cols>
    <col min="2" max="2" width="43.00390625" style="0" customWidth="1"/>
    <col min="5" max="5" width="29.140625" style="0" customWidth="1"/>
    <col min="6" max="6" width="13.421875" style="0" customWidth="1"/>
    <col min="7" max="7" width="13.7109375" style="0" customWidth="1"/>
  </cols>
  <sheetData>
    <row r="1" spans="1:2" ht="18">
      <c r="A1" s="15" t="s">
        <v>27</v>
      </c>
      <c r="B1" s="12"/>
    </row>
    <row r="3" spans="1:6" ht="12.75">
      <c r="A3" s="9" t="s">
        <v>29</v>
      </c>
      <c r="B3" s="9" t="s">
        <v>28</v>
      </c>
      <c r="C3" s="10" t="s">
        <v>12</v>
      </c>
      <c r="E3" s="9" t="s">
        <v>241</v>
      </c>
      <c r="F3" s="11"/>
    </row>
    <row r="4" spans="1:6" ht="12.75">
      <c r="A4" s="11">
        <v>2</v>
      </c>
      <c r="B4" s="11" t="s">
        <v>30</v>
      </c>
      <c r="C4" s="14">
        <v>0.15000000000000002</v>
      </c>
      <c r="E4" s="13" t="s">
        <v>240</v>
      </c>
      <c r="F4" s="92">
        <v>0.63</v>
      </c>
    </row>
    <row r="5" spans="1:6" ht="12.75">
      <c r="A5" s="11">
        <v>3</v>
      </c>
      <c r="B5" s="11" t="s">
        <v>31</v>
      </c>
      <c r="C5" s="14">
        <v>0.15000000000000002</v>
      </c>
      <c r="E5" s="13" t="s">
        <v>242</v>
      </c>
      <c r="F5" s="93">
        <v>0.076</v>
      </c>
    </row>
    <row r="6" spans="1:3" ht="12.75">
      <c r="A6" s="11">
        <v>4</v>
      </c>
      <c r="B6" s="11" t="s">
        <v>32</v>
      </c>
      <c r="C6" s="14">
        <v>0.1</v>
      </c>
    </row>
    <row r="7" spans="1:3" ht="12.75">
      <c r="A7" s="11">
        <v>6</v>
      </c>
      <c r="B7" s="11" t="s">
        <v>33</v>
      </c>
      <c r="C7" s="14">
        <v>0.15000000000000002</v>
      </c>
    </row>
    <row r="8" spans="1:3" ht="12.75">
      <c r="A8" s="11">
        <v>7</v>
      </c>
      <c r="B8" s="11" t="s">
        <v>34</v>
      </c>
      <c r="C8" s="14">
        <v>0.15000000000000002</v>
      </c>
    </row>
    <row r="9" spans="1:3" ht="12.75">
      <c r="A9" s="11">
        <v>8</v>
      </c>
      <c r="B9" s="11" t="s">
        <v>35</v>
      </c>
      <c r="C9" s="14">
        <v>0.25</v>
      </c>
    </row>
    <row r="10" spans="1:3" ht="12.75">
      <c r="A10" s="11">
        <v>13</v>
      </c>
      <c r="B10" s="11" t="s">
        <v>36</v>
      </c>
      <c r="C10" s="14">
        <v>0.2</v>
      </c>
    </row>
    <row r="11" spans="1:7" ht="12.75">
      <c r="A11" s="11">
        <v>14</v>
      </c>
      <c r="B11" s="11" t="s">
        <v>37</v>
      </c>
      <c r="C11" s="14">
        <v>0.15000000000000002</v>
      </c>
      <c r="F11" s="11" t="s">
        <v>246</v>
      </c>
      <c r="G11" s="11"/>
    </row>
    <row r="12" spans="1:7" ht="12.75">
      <c r="A12" s="11">
        <v>15</v>
      </c>
      <c r="B12" s="11" t="s">
        <v>38</v>
      </c>
      <c r="C12" s="14">
        <v>0.15000000000000002</v>
      </c>
      <c r="F12" s="90" t="s">
        <v>247</v>
      </c>
      <c r="G12" s="90" t="s">
        <v>248</v>
      </c>
    </row>
    <row r="13" spans="1:7" ht="12.75">
      <c r="A13" s="11">
        <v>16</v>
      </c>
      <c r="B13" s="11" t="s">
        <v>39</v>
      </c>
      <c r="C13" s="14">
        <v>0.15000000000000002</v>
      </c>
      <c r="F13" s="91">
        <v>0.02</v>
      </c>
      <c r="G13" s="91">
        <v>0.01</v>
      </c>
    </row>
    <row r="14" spans="1:3" ht="12.75">
      <c r="A14" s="11">
        <v>17</v>
      </c>
      <c r="B14" s="11" t="s">
        <v>40</v>
      </c>
      <c r="C14" s="14">
        <v>0.15000000000000002</v>
      </c>
    </row>
    <row r="15" spans="1:3" ht="12.75">
      <c r="A15" s="11">
        <v>18</v>
      </c>
      <c r="B15" s="11" t="s">
        <v>41</v>
      </c>
      <c r="C15" s="14">
        <v>0.15000000000000002</v>
      </c>
    </row>
    <row r="16" spans="1:3" ht="12.75">
      <c r="A16" s="11">
        <v>20</v>
      </c>
      <c r="B16" s="11" t="s">
        <v>42</v>
      </c>
      <c r="C16" s="14">
        <v>0.2</v>
      </c>
    </row>
    <row r="17" spans="1:3" ht="12.75">
      <c r="A17" s="11">
        <v>24</v>
      </c>
      <c r="B17" s="11" t="s">
        <v>43</v>
      </c>
      <c r="C17" s="14">
        <v>0.2</v>
      </c>
    </row>
    <row r="18" spans="1:3" ht="12.75">
      <c r="A18" s="11">
        <v>26</v>
      </c>
      <c r="B18" s="11" t="s">
        <v>44</v>
      </c>
      <c r="C18" s="14">
        <v>0.2</v>
      </c>
    </row>
    <row r="19" spans="1:3" ht="12.75">
      <c r="A19" s="11">
        <v>27</v>
      </c>
      <c r="B19" s="11" t="s">
        <v>45</v>
      </c>
      <c r="C19" s="14">
        <v>0.4</v>
      </c>
    </row>
    <row r="20" spans="1:3" ht="12.75">
      <c r="A20" s="11">
        <v>28</v>
      </c>
      <c r="B20" s="11" t="s">
        <v>46</v>
      </c>
      <c r="C20" s="14">
        <v>0.25</v>
      </c>
    </row>
    <row r="21" spans="1:3" ht="12.75">
      <c r="A21" s="11">
        <v>29</v>
      </c>
      <c r="B21" s="11" t="s">
        <v>47</v>
      </c>
      <c r="C21" s="14">
        <v>0.25</v>
      </c>
    </row>
    <row r="22" spans="1:3" ht="12.75">
      <c r="A22" s="11">
        <v>30</v>
      </c>
      <c r="B22" s="11" t="s">
        <v>48</v>
      </c>
      <c r="C22" s="14">
        <v>3.7</v>
      </c>
    </row>
    <row r="23" spans="1:3" ht="12.75">
      <c r="A23" s="11">
        <v>32</v>
      </c>
      <c r="B23" s="11" t="s">
        <v>49</v>
      </c>
      <c r="C23" s="14">
        <v>6.45</v>
      </c>
    </row>
    <row r="24" spans="1:3" ht="12.75">
      <c r="A24" s="11">
        <v>33</v>
      </c>
      <c r="B24" s="11" t="s">
        <v>50</v>
      </c>
      <c r="C24" s="14">
        <v>5.15</v>
      </c>
    </row>
    <row r="25" spans="1:3" ht="12.75">
      <c r="A25" s="11">
        <v>34</v>
      </c>
      <c r="B25" s="11" t="s">
        <v>51</v>
      </c>
      <c r="C25" s="14">
        <v>0.30000000000000004</v>
      </c>
    </row>
    <row r="26" spans="1:3" ht="12.75">
      <c r="A26" s="11">
        <v>35</v>
      </c>
      <c r="B26" s="13" t="s">
        <v>52</v>
      </c>
      <c r="C26" s="14">
        <v>3.9000000000000004</v>
      </c>
    </row>
    <row r="27" spans="1:3" ht="12.75">
      <c r="A27" s="11">
        <v>1001</v>
      </c>
      <c r="B27" s="11" t="s">
        <v>53</v>
      </c>
      <c r="C27" s="14">
        <v>5.4</v>
      </c>
    </row>
    <row r="28" spans="1:3" ht="12.75">
      <c r="A28" s="11">
        <v>1025</v>
      </c>
      <c r="B28" s="11" t="s">
        <v>54</v>
      </c>
      <c r="C28" s="14">
        <v>14.4</v>
      </c>
    </row>
    <row r="29" spans="1:3" ht="12.75">
      <c r="A29" s="11">
        <v>1030</v>
      </c>
      <c r="B29" s="11" t="s">
        <v>55</v>
      </c>
      <c r="C29" s="14">
        <v>5.4</v>
      </c>
    </row>
    <row r="30" spans="1:3" ht="12.75">
      <c r="A30" s="11">
        <v>1031</v>
      </c>
      <c r="B30" s="11" t="s">
        <v>56</v>
      </c>
      <c r="C30" s="14">
        <v>11.2</v>
      </c>
    </row>
    <row r="31" spans="1:3" ht="12.75">
      <c r="A31" s="11">
        <v>1119</v>
      </c>
      <c r="B31" s="11" t="s">
        <v>57</v>
      </c>
      <c r="C31" s="14">
        <v>10.8</v>
      </c>
    </row>
    <row r="32" spans="1:3" ht="12.75">
      <c r="A32" s="11">
        <v>1138</v>
      </c>
      <c r="B32" s="11" t="s">
        <v>58</v>
      </c>
      <c r="C32" s="14">
        <v>10.05</v>
      </c>
    </row>
    <row r="33" spans="1:3" ht="12.75">
      <c r="A33" s="11">
        <v>2002</v>
      </c>
      <c r="B33" s="11" t="s">
        <v>59</v>
      </c>
      <c r="C33" s="14">
        <v>4.5</v>
      </c>
    </row>
    <row r="34" spans="1:3" ht="12.75">
      <c r="A34" s="11">
        <v>2004</v>
      </c>
      <c r="B34" s="11" t="s">
        <v>60</v>
      </c>
      <c r="C34" s="14">
        <v>4.1000000000000005</v>
      </c>
    </row>
    <row r="35" spans="1:3" ht="12.75">
      <c r="A35" s="11">
        <v>2007</v>
      </c>
      <c r="B35" s="11" t="s">
        <v>61</v>
      </c>
      <c r="C35" s="14">
        <v>5</v>
      </c>
    </row>
    <row r="36" spans="1:3" ht="12.75">
      <c r="A36" s="11">
        <v>2011</v>
      </c>
      <c r="B36" s="11" t="s">
        <v>62</v>
      </c>
      <c r="C36" s="14">
        <v>5.25</v>
      </c>
    </row>
    <row r="37" spans="1:3" ht="12.75">
      <c r="A37" s="11">
        <v>2012</v>
      </c>
      <c r="B37" s="11" t="s">
        <v>63</v>
      </c>
      <c r="C37" s="14">
        <v>7</v>
      </c>
    </row>
    <row r="38" spans="1:3" ht="12.75">
      <c r="A38" s="11">
        <v>3001</v>
      </c>
      <c r="B38" s="11" t="s">
        <v>64</v>
      </c>
      <c r="C38" s="14">
        <v>0.75</v>
      </c>
    </row>
    <row r="39" spans="1:3" ht="12.75">
      <c r="A39" s="11">
        <v>3002</v>
      </c>
      <c r="B39" s="11" t="s">
        <v>65</v>
      </c>
      <c r="C39" s="14">
        <v>0.8500000000000001</v>
      </c>
    </row>
    <row r="40" spans="1:3" ht="12.75">
      <c r="A40" s="11">
        <v>3003</v>
      </c>
      <c r="B40" s="11" t="s">
        <v>66</v>
      </c>
      <c r="C40" s="14">
        <v>0.9500000000000001</v>
      </c>
    </row>
    <row r="41" spans="1:3" ht="12.75">
      <c r="A41" s="11">
        <v>3005</v>
      </c>
      <c r="B41" s="11" t="s">
        <v>67</v>
      </c>
      <c r="C41" s="14">
        <v>0.9500000000000001</v>
      </c>
    </row>
    <row r="42" spans="1:3" ht="12.75">
      <c r="A42" s="11">
        <v>3006</v>
      </c>
      <c r="B42" s="11" t="s">
        <v>68</v>
      </c>
      <c r="C42" s="14">
        <v>0.9500000000000001</v>
      </c>
    </row>
    <row r="43" spans="1:3" ht="12.75">
      <c r="A43" s="11">
        <v>3007</v>
      </c>
      <c r="B43" s="11" t="s">
        <v>69</v>
      </c>
      <c r="C43" s="14">
        <v>0.9500000000000001</v>
      </c>
    </row>
    <row r="44" spans="1:3" ht="12.75">
      <c r="A44" s="11">
        <v>3008</v>
      </c>
      <c r="B44" s="11" t="s">
        <v>70</v>
      </c>
      <c r="C44" s="14">
        <v>0.9500000000000001</v>
      </c>
    </row>
    <row r="45" spans="1:3" ht="12.75">
      <c r="A45" s="11">
        <v>3009</v>
      </c>
      <c r="B45" s="11" t="s">
        <v>71</v>
      </c>
      <c r="C45" s="14">
        <v>0.75</v>
      </c>
    </row>
    <row r="46" spans="1:3" ht="12.75">
      <c r="A46" s="11">
        <v>3012</v>
      </c>
      <c r="B46" s="11" t="s">
        <v>72</v>
      </c>
      <c r="C46" s="14">
        <v>1.1500000000000001</v>
      </c>
    </row>
    <row r="47" spans="1:3" ht="12.75">
      <c r="A47" s="11">
        <v>3015</v>
      </c>
      <c r="B47" s="11" t="s">
        <v>73</v>
      </c>
      <c r="C47" s="14">
        <v>1.1500000000000001</v>
      </c>
    </row>
    <row r="48" spans="1:3" ht="12.75">
      <c r="A48" s="11">
        <v>3016</v>
      </c>
      <c r="B48" s="11" t="s">
        <v>74</v>
      </c>
      <c r="C48" s="14">
        <v>1.3</v>
      </c>
    </row>
    <row r="49" spans="1:3" ht="12.75">
      <c r="A49" s="11">
        <v>3019</v>
      </c>
      <c r="B49" s="11" t="s">
        <v>75</v>
      </c>
      <c r="C49" s="14">
        <v>4.15</v>
      </c>
    </row>
    <row r="50" spans="1:3" ht="12.75">
      <c r="A50" s="11">
        <v>3050</v>
      </c>
      <c r="B50" s="11" t="s">
        <v>76</v>
      </c>
      <c r="C50" s="14">
        <v>0.35000000000000003</v>
      </c>
    </row>
    <row r="51" spans="1:3" ht="12.75">
      <c r="A51" s="11">
        <v>3055</v>
      </c>
      <c r="B51" s="11" t="s">
        <v>77</v>
      </c>
      <c r="C51" s="14">
        <v>2.2</v>
      </c>
    </row>
    <row r="52" spans="1:3" ht="12.75">
      <c r="A52" s="11">
        <v>3075</v>
      </c>
      <c r="B52" s="11" t="s">
        <v>78</v>
      </c>
      <c r="C52" s="14">
        <v>0.35000000000000003</v>
      </c>
    </row>
    <row r="53" spans="1:3" ht="12.75">
      <c r="A53" s="11">
        <v>3076</v>
      </c>
      <c r="B53" s="11" t="s">
        <v>79</v>
      </c>
      <c r="C53" s="14">
        <v>0.4</v>
      </c>
    </row>
    <row r="54" spans="1:3" ht="12.75">
      <c r="A54" s="11">
        <v>3092</v>
      </c>
      <c r="B54" s="11" t="s">
        <v>80</v>
      </c>
      <c r="C54" s="14">
        <v>1.05</v>
      </c>
    </row>
    <row r="55" spans="1:3" ht="12.75">
      <c r="A55" s="11">
        <v>4002</v>
      </c>
      <c r="B55" s="11" t="s">
        <v>81</v>
      </c>
      <c r="C55" s="14">
        <v>3.3000000000000003</v>
      </c>
    </row>
    <row r="56" spans="1:3" ht="12.75">
      <c r="A56" s="11">
        <v>4005</v>
      </c>
      <c r="B56" s="11" t="s">
        <v>82</v>
      </c>
      <c r="C56" s="14">
        <v>1.75</v>
      </c>
    </row>
    <row r="57" spans="1:3" ht="12.75">
      <c r="A57" s="11">
        <v>4008</v>
      </c>
      <c r="B57" s="11" t="s">
        <v>83</v>
      </c>
      <c r="C57" s="14">
        <v>3</v>
      </c>
    </row>
    <row r="58" spans="1:3" ht="12.75">
      <c r="A58" s="11">
        <v>4009</v>
      </c>
      <c r="B58" s="11" t="s">
        <v>84</v>
      </c>
      <c r="C58" s="14">
        <v>2.4000000000000004</v>
      </c>
    </row>
    <row r="59" spans="1:3" ht="12.75">
      <c r="A59" s="11">
        <v>4012</v>
      </c>
      <c r="B59" s="11" t="s">
        <v>85</v>
      </c>
      <c r="C59" s="14">
        <v>1.2000000000000002</v>
      </c>
    </row>
    <row r="60" spans="1:3" ht="12.75">
      <c r="A60" s="11">
        <v>4013</v>
      </c>
      <c r="B60" s="11" t="s">
        <v>86</v>
      </c>
      <c r="C60" s="14">
        <v>0.8</v>
      </c>
    </row>
    <row r="61" spans="1:3" ht="12.75">
      <c r="A61" s="11">
        <v>4015</v>
      </c>
      <c r="B61" s="11" t="s">
        <v>87</v>
      </c>
      <c r="C61" s="14">
        <v>1.35</v>
      </c>
    </row>
    <row r="62" spans="1:3" ht="12.75">
      <c r="A62" s="11">
        <v>4018</v>
      </c>
      <c r="B62" s="11" t="s">
        <v>88</v>
      </c>
      <c r="C62" s="14">
        <v>1.4000000000000001</v>
      </c>
    </row>
    <row r="63" spans="1:3" ht="12.75">
      <c r="A63" s="11">
        <v>4019</v>
      </c>
      <c r="B63" s="11" t="s">
        <v>89</v>
      </c>
      <c r="C63" s="14">
        <v>3.85</v>
      </c>
    </row>
    <row r="64" spans="1:3" ht="12.75">
      <c r="A64" s="11">
        <v>4021</v>
      </c>
      <c r="B64" s="11" t="s">
        <v>90</v>
      </c>
      <c r="C64" s="14">
        <v>3.2</v>
      </c>
    </row>
    <row r="65" spans="1:3" ht="12.75">
      <c r="A65" s="11">
        <v>4022</v>
      </c>
      <c r="B65" s="11" t="s">
        <v>91</v>
      </c>
      <c r="C65" s="14">
        <v>2.7</v>
      </c>
    </row>
    <row r="66" spans="1:3" ht="12.75">
      <c r="A66" s="11">
        <v>4023</v>
      </c>
      <c r="B66" s="11" t="s">
        <v>92</v>
      </c>
      <c r="C66" s="14">
        <v>1.1500000000000001</v>
      </c>
    </row>
    <row r="67" spans="1:3" ht="12.75">
      <c r="A67" s="11">
        <v>4024</v>
      </c>
      <c r="B67" s="11" t="s">
        <v>93</v>
      </c>
      <c r="C67" s="14">
        <v>2.9000000000000004</v>
      </c>
    </row>
    <row r="68" spans="1:3" ht="12.75">
      <c r="A68" s="11">
        <v>4025</v>
      </c>
      <c r="B68" s="11" t="s">
        <v>94</v>
      </c>
      <c r="C68" s="14">
        <v>4.05</v>
      </c>
    </row>
    <row r="69" spans="1:3" ht="12.75">
      <c r="A69" s="11">
        <v>4029</v>
      </c>
      <c r="B69" s="11" t="s">
        <v>95</v>
      </c>
      <c r="C69" s="14">
        <v>2.5500000000000003</v>
      </c>
    </row>
    <row r="70" spans="1:3" ht="12.75">
      <c r="A70" s="11">
        <v>4033</v>
      </c>
      <c r="B70" s="11" t="s">
        <v>96</v>
      </c>
      <c r="C70" s="14">
        <v>2.0500000000000003</v>
      </c>
    </row>
    <row r="71" spans="1:3" ht="12.75">
      <c r="A71" s="11">
        <v>4034</v>
      </c>
      <c r="B71" s="11" t="s">
        <v>97</v>
      </c>
      <c r="C71" s="14">
        <v>2.7</v>
      </c>
    </row>
    <row r="72" spans="1:3" ht="12.75">
      <c r="A72" s="11">
        <v>4036</v>
      </c>
      <c r="B72" s="11" t="s">
        <v>98</v>
      </c>
      <c r="C72" s="14">
        <v>2.75</v>
      </c>
    </row>
    <row r="73" spans="1:3" ht="12.75">
      <c r="A73" s="11">
        <v>4039</v>
      </c>
      <c r="B73" s="11" t="s">
        <v>99</v>
      </c>
      <c r="C73" s="14">
        <v>3.1500000000000004</v>
      </c>
    </row>
    <row r="74" spans="1:3" ht="12.75">
      <c r="A74" s="11">
        <v>4045</v>
      </c>
      <c r="B74" s="11" t="s">
        <v>100</v>
      </c>
      <c r="C74" s="14">
        <v>6</v>
      </c>
    </row>
    <row r="75" spans="1:3" ht="12.75">
      <c r="A75" s="11">
        <v>4046</v>
      </c>
      <c r="B75" s="11" t="s">
        <v>101</v>
      </c>
      <c r="C75" s="14">
        <v>5.25</v>
      </c>
    </row>
    <row r="76" spans="1:3" ht="12.75">
      <c r="A76" s="11">
        <v>4047</v>
      </c>
      <c r="B76" s="11" t="s">
        <v>102</v>
      </c>
      <c r="C76" s="14">
        <v>0.8</v>
      </c>
    </row>
    <row r="77" spans="1:3" ht="12.75">
      <c r="A77" s="11">
        <v>4050</v>
      </c>
      <c r="B77" s="11" t="s">
        <v>103</v>
      </c>
      <c r="C77" s="14">
        <v>0.6000000000000001</v>
      </c>
    </row>
    <row r="78" spans="1:3" ht="12.75">
      <c r="A78" s="11">
        <v>4052</v>
      </c>
      <c r="B78" s="11" t="s">
        <v>104</v>
      </c>
      <c r="C78" s="14">
        <v>4.05</v>
      </c>
    </row>
    <row r="79" spans="1:3" ht="12.75">
      <c r="A79" s="11">
        <v>4054</v>
      </c>
      <c r="B79" s="11" t="s">
        <v>105</v>
      </c>
      <c r="C79" s="14">
        <v>0.8</v>
      </c>
    </row>
    <row r="80" spans="1:3" ht="12.75">
      <c r="A80" s="11">
        <v>4055</v>
      </c>
      <c r="B80" s="11" t="s">
        <v>106</v>
      </c>
      <c r="C80" s="14">
        <v>0.65</v>
      </c>
    </row>
    <row r="81" spans="1:3" ht="12.75">
      <c r="A81" s="11">
        <v>4056</v>
      </c>
      <c r="B81" s="11" t="s">
        <v>107</v>
      </c>
      <c r="C81" s="14">
        <v>0.8</v>
      </c>
    </row>
    <row r="82" spans="1:3" ht="12.75">
      <c r="A82" s="11">
        <v>4057</v>
      </c>
      <c r="B82" s="11" t="s">
        <v>108</v>
      </c>
      <c r="C82" s="14">
        <v>0.7000000000000001</v>
      </c>
    </row>
    <row r="83" spans="1:3" ht="12.75">
      <c r="A83" s="11">
        <v>4058</v>
      </c>
      <c r="B83" s="11" t="s">
        <v>109</v>
      </c>
      <c r="C83" s="14">
        <v>0.75</v>
      </c>
    </row>
    <row r="84" spans="1:3" ht="12.75">
      <c r="A84" s="11">
        <v>4063</v>
      </c>
      <c r="B84" s="11" t="s">
        <v>110</v>
      </c>
      <c r="C84" s="14">
        <v>2.5500000000000003</v>
      </c>
    </row>
    <row r="85" spans="1:3" ht="12.75">
      <c r="A85" s="11">
        <v>4064</v>
      </c>
      <c r="B85" s="11" t="s">
        <v>111</v>
      </c>
      <c r="C85" s="14">
        <v>0.8</v>
      </c>
    </row>
    <row r="86" spans="1:3" ht="12.75">
      <c r="A86" s="11">
        <v>4065</v>
      </c>
      <c r="B86" s="11" t="s">
        <v>112</v>
      </c>
      <c r="C86" s="14">
        <v>0.7000000000000001</v>
      </c>
    </row>
    <row r="87" spans="1:3" ht="12.75">
      <c r="A87" s="11">
        <v>4066</v>
      </c>
      <c r="B87" s="11" t="s">
        <v>113</v>
      </c>
      <c r="C87" s="14">
        <v>0.6000000000000001</v>
      </c>
    </row>
    <row r="88" spans="1:3" ht="12.75">
      <c r="A88" s="11">
        <v>4067</v>
      </c>
      <c r="B88" s="11" t="s">
        <v>114</v>
      </c>
      <c r="C88" s="14">
        <v>0.7000000000000001</v>
      </c>
    </row>
    <row r="89" spans="1:3" ht="12.75">
      <c r="A89" s="11">
        <v>4068</v>
      </c>
      <c r="B89" s="11" t="s">
        <v>115</v>
      </c>
      <c r="C89" s="14">
        <v>0.55</v>
      </c>
    </row>
    <row r="90" spans="1:3" ht="12.75">
      <c r="A90" s="11">
        <v>4069</v>
      </c>
      <c r="B90" s="11" t="s">
        <v>116</v>
      </c>
      <c r="C90" s="14">
        <v>1.3</v>
      </c>
    </row>
    <row r="91" spans="1:3" ht="12.75">
      <c r="A91" s="11">
        <v>4070</v>
      </c>
      <c r="B91" s="11" t="s">
        <v>117</v>
      </c>
      <c r="C91" s="14">
        <v>1.3</v>
      </c>
    </row>
    <row r="92" spans="1:3" ht="12.75">
      <c r="A92" s="11">
        <v>4071</v>
      </c>
      <c r="B92" s="11" t="s">
        <v>118</v>
      </c>
      <c r="C92" s="14">
        <v>0.65</v>
      </c>
    </row>
    <row r="93" spans="1:3" ht="12.75">
      <c r="A93" s="11">
        <v>4072</v>
      </c>
      <c r="B93" s="11" t="s">
        <v>119</v>
      </c>
      <c r="C93" s="14">
        <v>0.45</v>
      </c>
    </row>
    <row r="94" spans="1:3" ht="12.75">
      <c r="A94" s="11">
        <v>4073</v>
      </c>
      <c r="B94" s="11" t="s">
        <v>120</v>
      </c>
      <c r="C94" s="14">
        <v>0.30000000000000004</v>
      </c>
    </row>
    <row r="95" spans="1:3" ht="12.75">
      <c r="A95" s="11">
        <v>4074</v>
      </c>
      <c r="B95" s="11" t="s">
        <v>121</v>
      </c>
      <c r="C95" s="14">
        <v>1.3</v>
      </c>
    </row>
    <row r="96" spans="1:3" ht="12.75">
      <c r="A96" s="11">
        <v>4075</v>
      </c>
      <c r="B96" s="11" t="s">
        <v>122</v>
      </c>
      <c r="C96" s="14">
        <v>0.30000000000000004</v>
      </c>
    </row>
    <row r="97" spans="1:3" ht="12.75">
      <c r="A97" s="11">
        <v>4077</v>
      </c>
      <c r="B97" s="11" t="s">
        <v>123</v>
      </c>
      <c r="C97" s="14">
        <v>1.05</v>
      </c>
    </row>
    <row r="98" spans="1:3" ht="12.75">
      <c r="A98" s="11">
        <v>4078</v>
      </c>
      <c r="B98" s="11" t="s">
        <v>124</v>
      </c>
      <c r="C98" s="14">
        <v>0.45</v>
      </c>
    </row>
    <row r="99" spans="1:3" ht="12.75">
      <c r="A99" s="11">
        <v>4079</v>
      </c>
      <c r="B99" s="11" t="s">
        <v>125</v>
      </c>
      <c r="C99" s="14">
        <v>1.3</v>
      </c>
    </row>
    <row r="100" spans="1:3" ht="12.75">
      <c r="A100" s="11">
        <v>4080</v>
      </c>
      <c r="B100" s="11" t="s">
        <v>126</v>
      </c>
      <c r="C100" s="14">
        <v>0.7000000000000001</v>
      </c>
    </row>
    <row r="101" spans="1:3" ht="12.75">
      <c r="A101" s="11">
        <v>4081</v>
      </c>
      <c r="B101" s="11" t="s">
        <v>127</v>
      </c>
      <c r="C101" s="14">
        <v>0.7000000000000001</v>
      </c>
    </row>
    <row r="102" spans="1:3" ht="12.75">
      <c r="A102" s="11">
        <v>4082</v>
      </c>
      <c r="B102" s="11" t="s">
        <v>128</v>
      </c>
      <c r="C102" s="14">
        <v>0.45</v>
      </c>
    </row>
    <row r="103" spans="1:3" ht="12.75">
      <c r="A103" s="11">
        <v>4083</v>
      </c>
      <c r="B103" s="11" t="s">
        <v>129</v>
      </c>
      <c r="C103" s="14">
        <v>0.5</v>
      </c>
    </row>
    <row r="104" spans="1:3" ht="12.75">
      <c r="A104" s="11">
        <v>4084</v>
      </c>
      <c r="B104" s="11" t="s">
        <v>130</v>
      </c>
      <c r="C104" s="14">
        <v>0.8</v>
      </c>
    </row>
    <row r="105" spans="1:3" ht="12.75">
      <c r="A105" s="11">
        <v>4085</v>
      </c>
      <c r="B105" s="11" t="s">
        <v>131</v>
      </c>
      <c r="C105" s="14">
        <v>0.8500000000000001</v>
      </c>
    </row>
    <row r="106" spans="1:3" ht="12.75">
      <c r="A106" s="11">
        <v>4086</v>
      </c>
      <c r="B106" s="11" t="s">
        <v>132</v>
      </c>
      <c r="C106" s="14">
        <v>1.05</v>
      </c>
    </row>
    <row r="107" spans="1:3" ht="12.75">
      <c r="A107" s="11">
        <v>4089</v>
      </c>
      <c r="B107" s="11" t="s">
        <v>133</v>
      </c>
      <c r="C107" s="14">
        <v>0.30000000000000004</v>
      </c>
    </row>
    <row r="108" spans="1:3" ht="12.75">
      <c r="A108" s="11">
        <v>4090</v>
      </c>
      <c r="B108" s="11" t="s">
        <v>134</v>
      </c>
      <c r="C108" s="14">
        <v>0.30000000000000004</v>
      </c>
    </row>
    <row r="109" spans="1:3" ht="12.75">
      <c r="A109" s="11">
        <v>4091</v>
      </c>
      <c r="B109" s="11" t="s">
        <v>135</v>
      </c>
      <c r="C109" s="14">
        <v>0.30000000000000004</v>
      </c>
    </row>
    <row r="110" spans="1:3" ht="12.75">
      <c r="A110" s="11">
        <v>4092</v>
      </c>
      <c r="B110" s="11" t="s">
        <v>136</v>
      </c>
      <c r="C110" s="14">
        <v>0.45</v>
      </c>
    </row>
    <row r="111" spans="1:3" ht="12.75">
      <c r="A111" s="11">
        <v>4093</v>
      </c>
      <c r="B111" s="11" t="s">
        <v>137</v>
      </c>
      <c r="C111" s="14">
        <v>0.6000000000000001</v>
      </c>
    </row>
    <row r="112" spans="1:3" ht="12.75">
      <c r="A112" s="11">
        <v>4095</v>
      </c>
      <c r="B112" s="11" t="s">
        <v>138</v>
      </c>
      <c r="C112" s="14">
        <v>0.65</v>
      </c>
    </row>
    <row r="113" spans="1:3" ht="12.75">
      <c r="A113" s="11">
        <v>4097</v>
      </c>
      <c r="B113" s="11" t="s">
        <v>139</v>
      </c>
      <c r="C113" s="14">
        <v>0.55</v>
      </c>
    </row>
    <row r="114" spans="1:3" ht="12.75">
      <c r="A114" s="11">
        <v>4098</v>
      </c>
      <c r="B114" s="11" t="s">
        <v>140</v>
      </c>
      <c r="C114" s="14">
        <v>0.75</v>
      </c>
    </row>
    <row r="115" spans="1:3" ht="12.75">
      <c r="A115" s="11">
        <v>4100</v>
      </c>
      <c r="B115" s="11" t="s">
        <v>141</v>
      </c>
      <c r="C115" s="14">
        <v>1.85</v>
      </c>
    </row>
    <row r="116" spans="1:3" ht="12.75">
      <c r="A116" s="11">
        <v>4101</v>
      </c>
      <c r="B116" s="11" t="s">
        <v>142</v>
      </c>
      <c r="C116" s="14">
        <v>0.30000000000000004</v>
      </c>
    </row>
    <row r="117" spans="1:3" ht="12.75">
      <c r="A117" s="11">
        <v>4102</v>
      </c>
      <c r="B117" s="11" t="s">
        <v>143</v>
      </c>
      <c r="C117" s="14">
        <v>0.25</v>
      </c>
    </row>
    <row r="118" spans="1:3" ht="12.75">
      <c r="A118" s="11">
        <v>4106</v>
      </c>
      <c r="B118" s="11" t="s">
        <v>144</v>
      </c>
      <c r="C118" s="14">
        <v>0.45</v>
      </c>
    </row>
    <row r="119" spans="1:3" ht="12.75">
      <c r="A119" s="11">
        <v>4107</v>
      </c>
      <c r="B119" s="11" t="s">
        <v>145</v>
      </c>
      <c r="C119" s="14">
        <v>0.30000000000000004</v>
      </c>
    </row>
    <row r="120" spans="1:3" ht="12.75">
      <c r="A120" s="11">
        <v>4108</v>
      </c>
      <c r="B120" s="11" t="s">
        <v>146</v>
      </c>
      <c r="C120" s="14">
        <v>0.30000000000000004</v>
      </c>
    </row>
    <row r="121" spans="1:3" ht="12.75">
      <c r="A121" s="11">
        <v>4111</v>
      </c>
      <c r="B121" s="11" t="s">
        <v>147</v>
      </c>
      <c r="C121" s="14">
        <v>0.6000000000000001</v>
      </c>
    </row>
    <row r="122" spans="1:3" ht="12.75">
      <c r="A122" s="11">
        <v>4112</v>
      </c>
      <c r="B122" s="11" t="s">
        <v>148</v>
      </c>
      <c r="C122" s="14">
        <v>0.5</v>
      </c>
    </row>
    <row r="123" spans="1:3" ht="12.75">
      <c r="A123" s="11">
        <v>4113</v>
      </c>
      <c r="B123" s="11" t="s">
        <v>149</v>
      </c>
      <c r="C123" s="14">
        <v>0.4</v>
      </c>
    </row>
    <row r="124" spans="1:3" ht="12.75">
      <c r="A124" s="11">
        <v>4114</v>
      </c>
      <c r="B124" s="11" t="s">
        <v>150</v>
      </c>
      <c r="C124" s="14">
        <v>0.45</v>
      </c>
    </row>
    <row r="125" spans="1:3" ht="12.75">
      <c r="A125" s="11">
        <v>4115</v>
      </c>
      <c r="B125" s="11" t="s">
        <v>151</v>
      </c>
      <c r="C125" s="14">
        <v>0.35000000000000003</v>
      </c>
    </row>
    <row r="126" spans="1:3" ht="12.75">
      <c r="A126" s="11">
        <v>4116</v>
      </c>
      <c r="B126" s="11" t="s">
        <v>152</v>
      </c>
      <c r="C126" s="14">
        <v>0.4</v>
      </c>
    </row>
    <row r="127" spans="1:3" ht="12.75">
      <c r="A127" s="11">
        <v>4117</v>
      </c>
      <c r="B127" s="11" t="s">
        <v>153</v>
      </c>
      <c r="C127" s="14">
        <v>0.35000000000000003</v>
      </c>
    </row>
    <row r="128" spans="1:3" ht="12.75">
      <c r="A128" s="11">
        <v>4118</v>
      </c>
      <c r="B128" s="11" t="s">
        <v>154</v>
      </c>
      <c r="C128" s="14">
        <v>0.25</v>
      </c>
    </row>
    <row r="129" spans="1:3" ht="12.75">
      <c r="A129" s="11">
        <v>4120</v>
      </c>
      <c r="B129" s="11" t="s">
        <v>155</v>
      </c>
      <c r="C129" s="14">
        <v>0.8</v>
      </c>
    </row>
    <row r="130" spans="1:3" ht="12.75">
      <c r="A130" s="11">
        <v>4121</v>
      </c>
      <c r="B130" s="11" t="s">
        <v>156</v>
      </c>
      <c r="C130" s="14">
        <v>0.4</v>
      </c>
    </row>
    <row r="131" spans="1:3" ht="12.75">
      <c r="A131" s="11">
        <v>4122</v>
      </c>
      <c r="B131" s="11" t="s">
        <v>157</v>
      </c>
      <c r="C131" s="14">
        <v>0.4</v>
      </c>
    </row>
    <row r="132" spans="1:3" ht="12.75">
      <c r="A132" s="11">
        <v>4123</v>
      </c>
      <c r="B132" s="11" t="s">
        <v>158</v>
      </c>
      <c r="C132" s="14">
        <v>0.25</v>
      </c>
    </row>
    <row r="133" spans="1:3" ht="12.75">
      <c r="A133" s="11">
        <v>4124</v>
      </c>
      <c r="B133" s="11" t="s">
        <v>159</v>
      </c>
      <c r="C133" s="14">
        <v>0.25</v>
      </c>
    </row>
    <row r="134" spans="1:3" ht="12.75">
      <c r="A134" s="11">
        <v>4126</v>
      </c>
      <c r="B134" s="11" t="s">
        <v>160</v>
      </c>
      <c r="C134" s="14">
        <v>0.35000000000000003</v>
      </c>
    </row>
    <row r="135" spans="1:3" ht="12.75">
      <c r="A135" s="11">
        <v>4129</v>
      </c>
      <c r="B135" s="11" t="s">
        <v>161</v>
      </c>
      <c r="C135" s="14">
        <v>0.4</v>
      </c>
    </row>
    <row r="136" spans="1:3" ht="12.75">
      <c r="A136" s="11">
        <v>4130</v>
      </c>
      <c r="B136" s="11" t="s">
        <v>162</v>
      </c>
      <c r="C136" s="14">
        <v>0.35000000000000003</v>
      </c>
    </row>
    <row r="137" spans="1:3" ht="12.75">
      <c r="A137" s="11">
        <v>4132</v>
      </c>
      <c r="B137" s="11" t="s">
        <v>163</v>
      </c>
      <c r="C137" s="14">
        <v>0.7000000000000001</v>
      </c>
    </row>
    <row r="138" spans="1:3" ht="12.75">
      <c r="A138" s="11">
        <v>4133</v>
      </c>
      <c r="B138" s="11" t="s">
        <v>164</v>
      </c>
      <c r="C138" s="14">
        <v>0.35000000000000003</v>
      </c>
    </row>
    <row r="139" spans="1:3" ht="12.75">
      <c r="A139" s="11">
        <v>4134</v>
      </c>
      <c r="B139" s="11" t="s">
        <v>165</v>
      </c>
      <c r="C139" s="14">
        <v>0.45</v>
      </c>
    </row>
    <row r="140" spans="1:3" ht="12.75">
      <c r="A140" s="11">
        <v>4135</v>
      </c>
      <c r="B140" s="11" t="s">
        <v>166</v>
      </c>
      <c r="C140" s="14">
        <v>0.7000000000000001</v>
      </c>
    </row>
    <row r="141" spans="1:3" ht="12.75">
      <c r="A141" s="11">
        <v>4136</v>
      </c>
      <c r="B141" s="11" t="s">
        <v>167</v>
      </c>
      <c r="C141" s="14">
        <v>0.5</v>
      </c>
    </row>
    <row r="142" spans="1:3" ht="12.75">
      <c r="A142" s="11">
        <v>4137</v>
      </c>
      <c r="B142" s="11" t="s">
        <v>168</v>
      </c>
      <c r="C142" s="14">
        <v>0.7000000000000001</v>
      </c>
    </row>
    <row r="143" spans="1:3" ht="12.75">
      <c r="A143" s="11">
        <v>4140</v>
      </c>
      <c r="B143" s="11" t="s">
        <v>169</v>
      </c>
      <c r="C143" s="14">
        <v>1.8</v>
      </c>
    </row>
    <row r="144" spans="1:3" ht="12.75">
      <c r="A144" s="11">
        <v>4142</v>
      </c>
      <c r="B144" s="11" t="s">
        <v>170</v>
      </c>
      <c r="C144" s="14">
        <v>1.5</v>
      </c>
    </row>
    <row r="145" spans="1:3" ht="12.75">
      <c r="A145" s="11">
        <v>4146</v>
      </c>
      <c r="B145" s="11" t="s">
        <v>171</v>
      </c>
      <c r="C145" s="14">
        <v>0.25</v>
      </c>
    </row>
    <row r="146" spans="1:3" ht="12.75">
      <c r="A146" s="11">
        <v>4147</v>
      </c>
      <c r="B146" s="11" t="s">
        <v>172</v>
      </c>
      <c r="C146" s="14">
        <v>0.35000000000000003</v>
      </c>
    </row>
    <row r="147" spans="1:3" ht="12.75">
      <c r="A147" s="11">
        <v>4148</v>
      </c>
      <c r="B147" s="11" t="s">
        <v>173</v>
      </c>
      <c r="C147" s="14">
        <v>0.25</v>
      </c>
    </row>
    <row r="148" spans="1:3" ht="12.75">
      <c r="A148" s="11">
        <v>4149</v>
      </c>
      <c r="B148" s="11" t="s">
        <v>174</v>
      </c>
      <c r="C148" s="14">
        <v>0.6000000000000001</v>
      </c>
    </row>
    <row r="149" spans="1:3" ht="12.75">
      <c r="A149" s="11">
        <v>4150</v>
      </c>
      <c r="B149" s="11" t="s">
        <v>175</v>
      </c>
      <c r="C149" s="14">
        <v>0.6000000000000001</v>
      </c>
    </row>
    <row r="150" spans="1:3" ht="12.75">
      <c r="A150" s="11">
        <v>4152</v>
      </c>
      <c r="B150" s="11" t="s">
        <v>176</v>
      </c>
      <c r="C150" s="14">
        <v>0.35000000000000003</v>
      </c>
    </row>
    <row r="151" spans="1:3" ht="12.75">
      <c r="A151" s="11">
        <v>4153</v>
      </c>
      <c r="B151" s="11" t="s">
        <v>177</v>
      </c>
      <c r="C151" s="14">
        <v>0.35000000000000003</v>
      </c>
    </row>
    <row r="152" spans="1:3" ht="12.75">
      <c r="A152" s="11">
        <v>4156</v>
      </c>
      <c r="B152" s="11" t="s">
        <v>178</v>
      </c>
      <c r="C152" s="14">
        <v>0.75</v>
      </c>
    </row>
    <row r="153" spans="1:3" ht="12.75">
      <c r="A153" s="11">
        <v>4160</v>
      </c>
      <c r="B153" s="11" t="s">
        <v>179</v>
      </c>
      <c r="C153" s="14">
        <v>0.35000000000000003</v>
      </c>
    </row>
    <row r="154" spans="1:3" ht="12.75">
      <c r="A154" s="11">
        <v>4161</v>
      </c>
      <c r="B154" s="11" t="s">
        <v>180</v>
      </c>
      <c r="C154" s="14">
        <v>0.30000000000000004</v>
      </c>
    </row>
    <row r="155" spans="1:3" ht="12.75">
      <c r="A155" s="11">
        <v>4162</v>
      </c>
      <c r="B155" s="11" t="s">
        <v>181</v>
      </c>
      <c r="C155" s="14">
        <v>0.8</v>
      </c>
    </row>
    <row r="156" spans="1:3" ht="12.75">
      <c r="A156" s="11">
        <v>4163</v>
      </c>
      <c r="B156" s="11" t="s">
        <v>182</v>
      </c>
      <c r="C156" s="14">
        <v>0.35000000000000003</v>
      </c>
    </row>
    <row r="157" spans="1:3" ht="12.75">
      <c r="A157" s="11">
        <v>4170</v>
      </c>
      <c r="B157" s="11" t="s">
        <v>183</v>
      </c>
      <c r="C157" s="14">
        <v>0.8</v>
      </c>
    </row>
    <row r="158" spans="1:3" ht="12.75">
      <c r="A158" s="11">
        <v>4172</v>
      </c>
      <c r="B158" s="11" t="s">
        <v>184</v>
      </c>
      <c r="C158" s="14">
        <v>0.65</v>
      </c>
    </row>
    <row r="159" spans="1:3" ht="12.75">
      <c r="A159" s="11">
        <v>4174</v>
      </c>
      <c r="B159" s="11" t="s">
        <v>185</v>
      </c>
      <c r="C159" s="14">
        <v>0.4</v>
      </c>
    </row>
    <row r="160" spans="1:3" ht="12.75">
      <c r="A160" s="11">
        <v>4175</v>
      </c>
      <c r="B160" s="11" t="s">
        <v>186</v>
      </c>
      <c r="C160" s="14">
        <v>0.55</v>
      </c>
    </row>
    <row r="161" spans="1:3" ht="12.75">
      <c r="A161" s="11">
        <v>4176</v>
      </c>
      <c r="B161" s="11" t="s">
        <v>187</v>
      </c>
      <c r="C161" s="14">
        <v>0.55</v>
      </c>
    </row>
    <row r="162" spans="1:3" ht="12.75">
      <c r="A162" s="11">
        <v>4178</v>
      </c>
      <c r="B162" s="11" t="s">
        <v>188</v>
      </c>
      <c r="C162" s="14">
        <v>0.55</v>
      </c>
    </row>
    <row r="163" spans="1:3" ht="12.75">
      <c r="A163" s="11">
        <v>4179</v>
      </c>
      <c r="B163" s="11" t="s">
        <v>189</v>
      </c>
      <c r="C163" s="14">
        <v>0.55</v>
      </c>
    </row>
    <row r="164" spans="1:3" ht="12.75">
      <c r="A164" s="11">
        <v>4180</v>
      </c>
      <c r="B164" s="11" t="s">
        <v>190</v>
      </c>
      <c r="C164" s="14">
        <v>0.65</v>
      </c>
    </row>
    <row r="165" spans="1:3" ht="12.75">
      <c r="A165" s="11">
        <v>4181</v>
      </c>
      <c r="B165" s="11" t="s">
        <v>191</v>
      </c>
      <c r="C165" s="14">
        <v>1.05</v>
      </c>
    </row>
    <row r="166" spans="1:3" ht="12.75">
      <c r="A166" s="11">
        <v>4182</v>
      </c>
      <c r="B166" s="11" t="s">
        <v>192</v>
      </c>
      <c r="C166" s="14">
        <v>0.7000000000000001</v>
      </c>
    </row>
    <row r="167" spans="1:3" ht="12.75">
      <c r="A167" s="11">
        <v>4184</v>
      </c>
      <c r="B167" s="11" t="s">
        <v>193</v>
      </c>
      <c r="C167" s="14">
        <v>0.9</v>
      </c>
    </row>
    <row r="168" spans="1:3" ht="12.75">
      <c r="A168" s="11">
        <v>4185</v>
      </c>
      <c r="B168" s="11" t="s">
        <v>194</v>
      </c>
      <c r="C168" s="14">
        <v>0.75</v>
      </c>
    </row>
    <row r="169" spans="1:3" ht="12.75">
      <c r="A169" s="11">
        <v>4186</v>
      </c>
      <c r="B169" s="11" t="s">
        <v>195</v>
      </c>
      <c r="C169" s="14">
        <v>0.7000000000000001</v>
      </c>
    </row>
    <row r="170" spans="1:3" ht="12.75">
      <c r="A170" s="11">
        <v>4187</v>
      </c>
      <c r="B170" s="11" t="s">
        <v>196</v>
      </c>
      <c r="C170" s="14">
        <v>0.55</v>
      </c>
    </row>
    <row r="171" spans="1:3" ht="12.75">
      <c r="A171" s="11">
        <v>4188</v>
      </c>
      <c r="B171" s="11" t="s">
        <v>197</v>
      </c>
      <c r="C171" s="14">
        <v>0.4</v>
      </c>
    </row>
    <row r="172" spans="1:3" ht="12.75">
      <c r="A172" s="11">
        <v>4189</v>
      </c>
      <c r="B172" s="11" t="s">
        <v>198</v>
      </c>
      <c r="C172" s="14">
        <v>0.7000000000000001</v>
      </c>
    </row>
    <row r="173" spans="1:3" ht="12.75">
      <c r="A173" s="11">
        <v>4190</v>
      </c>
      <c r="B173" s="11" t="s">
        <v>199</v>
      </c>
      <c r="C173" s="14">
        <v>0.45</v>
      </c>
    </row>
    <row r="174" spans="1:3" ht="12.75">
      <c r="A174" s="11">
        <v>4191</v>
      </c>
      <c r="B174" s="11" t="s">
        <v>200</v>
      </c>
      <c r="C174" s="14">
        <v>0.45</v>
      </c>
    </row>
    <row r="175" spans="1:3" ht="12.75">
      <c r="A175" s="11">
        <v>4192</v>
      </c>
      <c r="B175" s="11" t="s">
        <v>201</v>
      </c>
      <c r="C175" s="14">
        <v>0.30000000000000004</v>
      </c>
    </row>
    <row r="176" spans="1:3" ht="12.75">
      <c r="A176" s="11">
        <v>4193</v>
      </c>
      <c r="B176" s="11" t="s">
        <v>202</v>
      </c>
      <c r="C176" s="14">
        <v>0.30000000000000004</v>
      </c>
    </row>
    <row r="177" spans="1:3" ht="12.75">
      <c r="A177" s="11">
        <v>4194</v>
      </c>
      <c r="B177" s="11" t="s">
        <v>203</v>
      </c>
      <c r="C177" s="14">
        <v>0.30000000000000004</v>
      </c>
    </row>
    <row r="178" spans="1:3" ht="12.75">
      <c r="A178" s="11">
        <v>4195</v>
      </c>
      <c r="B178" s="11" t="s">
        <v>204</v>
      </c>
      <c r="C178" s="14">
        <v>0.5</v>
      </c>
    </row>
    <row r="179" spans="1:3" ht="12.75">
      <c r="A179" s="11">
        <v>4196</v>
      </c>
      <c r="B179" s="11" t="s">
        <v>205</v>
      </c>
      <c r="C179" s="14">
        <v>2.15</v>
      </c>
    </row>
    <row r="180" spans="1:3" ht="12.75">
      <c r="A180" s="11">
        <v>4197</v>
      </c>
      <c r="B180" s="11" t="s">
        <v>206</v>
      </c>
      <c r="C180" s="14">
        <v>2.15</v>
      </c>
    </row>
    <row r="181" spans="1:3" ht="12.75">
      <c r="A181" s="11">
        <v>4198</v>
      </c>
      <c r="B181" s="11" t="s">
        <v>207</v>
      </c>
      <c r="C181" s="14">
        <v>2.15</v>
      </c>
    </row>
    <row r="182" spans="1:3" ht="12.75">
      <c r="A182" s="11">
        <v>4199</v>
      </c>
      <c r="B182" s="11" t="s">
        <v>208</v>
      </c>
      <c r="C182" s="14">
        <v>0.35000000000000003</v>
      </c>
    </row>
    <row r="183" spans="1:3" ht="12.75">
      <c r="A183" s="11">
        <v>4200</v>
      </c>
      <c r="B183" s="11" t="s">
        <v>209</v>
      </c>
      <c r="C183" s="14">
        <v>2.15</v>
      </c>
    </row>
    <row r="184" spans="1:3" ht="12.75">
      <c r="A184" s="11">
        <v>4202</v>
      </c>
      <c r="B184" s="11" t="s">
        <v>210</v>
      </c>
      <c r="C184" s="14">
        <v>0.30000000000000004</v>
      </c>
    </row>
    <row r="185" spans="1:3" ht="12.75">
      <c r="A185" s="11">
        <v>4203</v>
      </c>
      <c r="B185" s="11" t="s">
        <v>211</v>
      </c>
      <c r="C185" s="14">
        <v>0.65</v>
      </c>
    </row>
    <row r="186" spans="1:3" ht="12.75">
      <c r="A186" s="11">
        <v>4207</v>
      </c>
      <c r="B186" s="11" t="s">
        <v>212</v>
      </c>
      <c r="C186" s="14">
        <v>1.75</v>
      </c>
    </row>
    <row r="187" spans="1:3" ht="12.75">
      <c r="A187" s="11">
        <v>4208</v>
      </c>
      <c r="B187" s="11" t="s">
        <v>213</v>
      </c>
      <c r="C187" s="14">
        <v>4.05</v>
      </c>
    </row>
    <row r="188" spans="1:3" ht="12.75">
      <c r="A188" s="11">
        <v>4218</v>
      </c>
      <c r="B188" s="11" t="s">
        <v>214</v>
      </c>
      <c r="C188" s="14">
        <v>0.8500000000000001</v>
      </c>
    </row>
    <row r="189" spans="1:3" ht="12.75">
      <c r="A189" s="11">
        <v>4220</v>
      </c>
      <c r="B189" s="11" t="s">
        <v>215</v>
      </c>
      <c r="C189" s="14">
        <v>0.9</v>
      </c>
    </row>
    <row r="190" spans="1:3" ht="12.75">
      <c r="A190" s="11">
        <v>4222</v>
      </c>
      <c r="B190" s="11" t="s">
        <v>216</v>
      </c>
      <c r="C190" s="14">
        <v>0.9500000000000001</v>
      </c>
    </row>
    <row r="191" spans="1:3" ht="12.75">
      <c r="A191" s="11">
        <v>4226</v>
      </c>
      <c r="B191" s="11" t="s">
        <v>217</v>
      </c>
      <c r="C191" s="14">
        <v>0.9</v>
      </c>
    </row>
    <row r="192" spans="1:3" ht="12.75">
      <c r="A192" s="11">
        <v>4229</v>
      </c>
      <c r="B192" s="11" t="s">
        <v>218</v>
      </c>
      <c r="C192" s="14">
        <v>3.8000000000000003</v>
      </c>
    </row>
    <row r="193" spans="1:3" ht="12.75">
      <c r="A193" s="11">
        <v>4230</v>
      </c>
      <c r="B193" s="11" t="s">
        <v>219</v>
      </c>
      <c r="C193" s="14">
        <v>0.30000000000000004</v>
      </c>
    </row>
    <row r="194" spans="1:3" ht="12.75">
      <c r="A194" s="11">
        <v>4231</v>
      </c>
      <c r="B194" s="11" t="s">
        <v>220</v>
      </c>
      <c r="C194" s="14">
        <v>0.30000000000000004</v>
      </c>
    </row>
    <row r="195" spans="1:3" ht="12.75">
      <c r="A195" s="11">
        <v>4234</v>
      </c>
      <c r="B195" s="11" t="s">
        <v>221</v>
      </c>
      <c r="C195" s="14">
        <v>0.8</v>
      </c>
    </row>
    <row r="196" spans="1:3" ht="12.75">
      <c r="A196" s="11">
        <v>4235</v>
      </c>
      <c r="B196" s="11" t="s">
        <v>222</v>
      </c>
      <c r="C196" s="14">
        <v>0.65</v>
      </c>
    </row>
    <row r="197" spans="1:3" ht="12.75">
      <c r="A197" s="11">
        <v>4236</v>
      </c>
      <c r="B197" s="11" t="s">
        <v>223</v>
      </c>
      <c r="C197" s="14">
        <v>0.5</v>
      </c>
    </row>
    <row r="198" spans="1:3" ht="12.75">
      <c r="A198" s="11">
        <v>4237</v>
      </c>
      <c r="B198" s="11" t="s">
        <v>224</v>
      </c>
      <c r="C198" s="14">
        <v>0.7000000000000001</v>
      </c>
    </row>
    <row r="199" spans="1:3" ht="12.75">
      <c r="A199" s="11">
        <v>4238</v>
      </c>
      <c r="B199" s="11" t="s">
        <v>225</v>
      </c>
      <c r="C199" s="14">
        <v>0.30000000000000004</v>
      </c>
    </row>
    <row r="200" spans="1:3" ht="12.75">
      <c r="A200" s="11">
        <v>4239</v>
      </c>
      <c r="B200" s="11" t="s">
        <v>226</v>
      </c>
      <c r="C200" s="14">
        <v>0.30000000000000004</v>
      </c>
    </row>
    <row r="201" spans="1:3" ht="12.75">
      <c r="A201" s="11">
        <v>4242</v>
      </c>
      <c r="B201" s="11" t="s">
        <v>227</v>
      </c>
      <c r="C201" s="14">
        <v>0.8500000000000001</v>
      </c>
    </row>
    <row r="202" spans="1:3" ht="12.75">
      <c r="A202" s="11">
        <v>4245</v>
      </c>
      <c r="B202" s="11" t="s">
        <v>228</v>
      </c>
      <c r="C202" s="14">
        <v>0.8500000000000001</v>
      </c>
    </row>
    <row r="203" spans="1:3" ht="12.75">
      <c r="A203" s="11">
        <v>4248</v>
      </c>
      <c r="B203" s="11" t="s">
        <v>229</v>
      </c>
      <c r="C203" s="14">
        <v>0.75</v>
      </c>
    </row>
    <row r="204" spans="1:3" ht="12.75">
      <c r="A204" s="11">
        <v>4256</v>
      </c>
      <c r="B204" s="11" t="s">
        <v>230</v>
      </c>
      <c r="C204" s="14">
        <v>0.35000000000000003</v>
      </c>
    </row>
    <row r="205" spans="1:3" ht="12.75">
      <c r="A205" s="11">
        <v>4260</v>
      </c>
      <c r="B205" s="11" t="s">
        <v>231</v>
      </c>
      <c r="C205" s="14">
        <v>1.4000000000000001</v>
      </c>
    </row>
    <row r="206" spans="1:3" ht="12.75">
      <c r="A206" s="11">
        <v>4276</v>
      </c>
      <c r="B206" s="11" t="s">
        <v>232</v>
      </c>
      <c r="C206" s="14">
        <v>0.4</v>
      </c>
    </row>
    <row r="207" spans="1:3" ht="12.75">
      <c r="A207" s="11">
        <v>4278</v>
      </c>
      <c r="B207" s="11" t="s">
        <v>233</v>
      </c>
      <c r="C207" s="14">
        <v>0.4</v>
      </c>
    </row>
    <row r="208" spans="1:3" ht="12.75">
      <c r="A208" s="11">
        <v>4284</v>
      </c>
      <c r="B208" s="11" t="s">
        <v>234</v>
      </c>
      <c r="C208" s="14">
        <v>0.30000000000000004</v>
      </c>
    </row>
    <row r="209" spans="1:3" ht="12.75">
      <c r="A209" s="11">
        <v>4285</v>
      </c>
      <c r="B209" s="11" t="s">
        <v>235</v>
      </c>
      <c r="C209" s="14">
        <v>0.30000000000000004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3"/>
  <sheetViews>
    <sheetView tabSelected="1" zoomScalePageLayoutView="0" workbookViewId="0" topLeftCell="A1">
      <selection activeCell="B1" sqref="B1"/>
    </sheetView>
  </sheetViews>
  <sheetFormatPr defaultColWidth="11.421875" defaultRowHeight="12.75"/>
  <cols>
    <col min="3" max="3" width="40.140625" style="0" customWidth="1"/>
    <col min="4" max="4" width="10.7109375" style="0" customWidth="1"/>
    <col min="5" max="5" width="11.28125" style="0" customWidth="1"/>
    <col min="6" max="6" width="11.8515625" style="0" bestFit="1" customWidth="1"/>
    <col min="7" max="7" width="11.00390625" style="0" customWidth="1"/>
  </cols>
  <sheetData>
    <row r="1" spans="1:6" ht="23.25" thickBot="1">
      <c r="A1" s="5">
        <v>1</v>
      </c>
      <c r="B1" s="5" t="s">
        <v>251</v>
      </c>
      <c r="C1" s="5"/>
      <c r="D1" s="5"/>
      <c r="E1" s="5"/>
      <c r="F1" s="5"/>
    </row>
    <row r="2" spans="1:7" ht="13.5" thickTop="1">
      <c r="A2" s="1"/>
      <c r="B2" s="36"/>
      <c r="C2" s="36"/>
      <c r="D2" s="36"/>
      <c r="E2" s="36"/>
      <c r="F2" s="36"/>
      <c r="G2" s="36"/>
    </row>
    <row r="3" spans="1:7" ht="12.75">
      <c r="A3" s="2"/>
      <c r="B3" s="37"/>
      <c r="C3" s="34"/>
      <c r="D3" s="34"/>
      <c r="E3" s="34"/>
      <c r="F3" s="34"/>
      <c r="G3" s="38"/>
    </row>
    <row r="4" spans="1:7" ht="12.75">
      <c r="A4" s="2"/>
      <c r="B4" s="33" t="s">
        <v>24</v>
      </c>
      <c r="C4" s="34"/>
      <c r="D4" s="38"/>
      <c r="E4" s="38"/>
      <c r="F4" s="39" t="s">
        <v>2</v>
      </c>
      <c r="G4" s="40">
        <v>1</v>
      </c>
    </row>
    <row r="5" spans="1:7" ht="12.75">
      <c r="A5" s="2"/>
      <c r="B5" s="33" t="s">
        <v>25</v>
      </c>
      <c r="C5" s="34"/>
      <c r="D5" s="39"/>
      <c r="E5" s="39"/>
      <c r="F5" s="41"/>
      <c r="G5" s="38"/>
    </row>
    <row r="6" spans="1:7" ht="12.75">
      <c r="A6" s="2"/>
      <c r="B6" s="33" t="s">
        <v>26</v>
      </c>
      <c r="C6" s="34"/>
      <c r="D6" s="34"/>
      <c r="E6" s="34"/>
      <c r="F6" s="34"/>
      <c r="G6" s="38"/>
    </row>
    <row r="7" spans="1:7" ht="13.5" thickBot="1">
      <c r="A7" s="2"/>
      <c r="B7" s="37"/>
      <c r="C7" s="34"/>
      <c r="D7" s="34"/>
      <c r="E7" s="34"/>
      <c r="F7" s="34"/>
      <c r="G7" s="38"/>
    </row>
    <row r="8" spans="1:7" ht="24.75" thickBot="1" thickTop="1">
      <c r="A8" s="2"/>
      <c r="B8" s="42"/>
      <c r="C8" s="34"/>
      <c r="D8" s="34"/>
      <c r="E8" s="43"/>
      <c r="F8" s="44" t="s">
        <v>3</v>
      </c>
      <c r="G8" s="45"/>
    </row>
    <row r="9" spans="1:7" ht="13.5" thickTop="1">
      <c r="A9" s="2"/>
      <c r="B9" s="34"/>
      <c r="C9" s="34"/>
      <c r="D9" s="34"/>
      <c r="E9" s="34"/>
      <c r="F9" s="34"/>
      <c r="G9" s="38"/>
    </row>
    <row r="10" spans="1:7" ht="12.75">
      <c r="A10" s="2"/>
      <c r="B10" s="34"/>
      <c r="C10" s="34"/>
      <c r="D10" s="34"/>
      <c r="E10" s="34"/>
      <c r="F10" s="34"/>
      <c r="G10" s="38"/>
    </row>
    <row r="11" spans="1:7" ht="13.5" thickBot="1">
      <c r="A11" s="2"/>
      <c r="B11" s="34"/>
      <c r="C11" s="34"/>
      <c r="D11" s="34"/>
      <c r="E11" s="34"/>
      <c r="F11" s="34"/>
      <c r="G11" s="38"/>
    </row>
    <row r="12" spans="1:7" ht="13.5" thickBot="1">
      <c r="A12" s="2"/>
      <c r="B12" s="4" t="s">
        <v>4</v>
      </c>
      <c r="C12" s="46"/>
      <c r="D12" s="38"/>
      <c r="E12" s="4" t="s">
        <v>0</v>
      </c>
      <c r="F12" s="49"/>
      <c r="G12" s="50"/>
    </row>
    <row r="13" spans="1:7" ht="12.75">
      <c r="A13" s="2"/>
      <c r="B13" s="34"/>
      <c r="C13" s="47"/>
      <c r="D13" s="34"/>
      <c r="E13" s="34"/>
      <c r="F13" s="51"/>
      <c r="G13" s="47"/>
    </row>
    <row r="14" spans="1:7" ht="12.75">
      <c r="A14" s="2"/>
      <c r="B14" s="35" t="s">
        <v>5</v>
      </c>
      <c r="C14" s="48"/>
      <c r="D14" s="38"/>
      <c r="E14" s="35" t="s">
        <v>1</v>
      </c>
      <c r="F14" s="95">
        <f ca="1">TODAY()</f>
        <v>39659</v>
      </c>
      <c r="G14" s="96"/>
    </row>
    <row r="15" spans="1:7" ht="12.75">
      <c r="A15" s="2"/>
      <c r="B15" s="35" t="s">
        <v>6</v>
      </c>
      <c r="C15" s="30"/>
      <c r="D15" s="38"/>
      <c r="E15" s="35" t="s">
        <v>7</v>
      </c>
      <c r="F15" s="97"/>
      <c r="G15" s="98"/>
    </row>
    <row r="16" spans="1:7" ht="12.75">
      <c r="A16" s="2"/>
      <c r="B16" s="35" t="s">
        <v>8</v>
      </c>
      <c r="C16" s="30"/>
      <c r="D16" s="38"/>
      <c r="E16" s="35" t="s">
        <v>21</v>
      </c>
      <c r="F16" s="99"/>
      <c r="G16" s="100"/>
    </row>
    <row r="17" spans="1:7" ht="12.75">
      <c r="A17" s="2"/>
      <c r="B17" s="35" t="s">
        <v>9</v>
      </c>
      <c r="C17" s="30"/>
      <c r="D17" s="38"/>
      <c r="E17" s="35" t="s">
        <v>244</v>
      </c>
      <c r="F17" s="99"/>
      <c r="G17" s="100"/>
    </row>
    <row r="18" spans="1:7" ht="12.75">
      <c r="A18" s="2"/>
      <c r="B18" s="34"/>
      <c r="C18" s="7"/>
      <c r="D18" s="34"/>
      <c r="E18" s="34"/>
      <c r="F18" s="34"/>
      <c r="G18" s="38"/>
    </row>
    <row r="19" spans="1:7" ht="25.5">
      <c r="A19" s="2"/>
      <c r="B19" s="3" t="s">
        <v>10</v>
      </c>
      <c r="C19" s="77" t="s">
        <v>11</v>
      </c>
      <c r="D19" s="24" t="s">
        <v>236</v>
      </c>
      <c r="E19" s="24" t="s">
        <v>239</v>
      </c>
      <c r="F19" s="25" t="s">
        <v>237</v>
      </c>
      <c r="G19" s="26" t="s">
        <v>238</v>
      </c>
    </row>
    <row r="20" spans="1:7" ht="12.75">
      <c r="A20" s="2"/>
      <c r="B20" s="6">
        <v>2</v>
      </c>
      <c r="C20" s="17" t="str">
        <f>Stammdaten!B17</f>
        <v>Eier Gekocht&amp;Gesch.60St./Eimer   </v>
      </c>
      <c r="D20" s="19">
        <f>Stammdaten!C17</f>
        <v>0.2</v>
      </c>
      <c r="E20" s="20">
        <f>D20*Stammdaten!F$4</f>
        <v>0.126</v>
      </c>
      <c r="F20" s="19">
        <f>$B20*D20</f>
        <v>0.4</v>
      </c>
      <c r="G20" s="21">
        <f>$B20*E20</f>
        <v>0.252</v>
      </c>
    </row>
    <row r="21" spans="1:7" ht="12.75">
      <c r="A21" s="2"/>
      <c r="B21" s="6">
        <v>3</v>
      </c>
      <c r="C21" s="16" t="str">
        <f>Stammdaten!B29</f>
        <v>Blockbutter 10Kg Karton          </v>
      </c>
      <c r="D21" s="19">
        <f>Stammdaten!C29</f>
        <v>5.4</v>
      </c>
      <c r="E21" s="20">
        <f>D21*Stammdaten!F$4</f>
        <v>3.402</v>
      </c>
      <c r="F21" s="19">
        <f aca="true" t="shared" si="0" ref="F21:F26">$B21*D21</f>
        <v>16.200000000000003</v>
      </c>
      <c r="G21" s="21">
        <f aca="true" t="shared" si="1" ref="G21:G26">$B21*E21</f>
        <v>10.206</v>
      </c>
    </row>
    <row r="22" spans="1:7" ht="12.75">
      <c r="A22" s="2"/>
      <c r="B22" s="6">
        <v>5</v>
      </c>
      <c r="C22" s="16" t="str">
        <f>Stammdaten!B34</f>
        <v>Sama 500G                        </v>
      </c>
      <c r="D22" s="19">
        <f>Stammdaten!C34</f>
        <v>4.1000000000000005</v>
      </c>
      <c r="E22" s="20">
        <f>D22*Stammdaten!F$4</f>
        <v>2.583</v>
      </c>
      <c r="F22" s="19">
        <f t="shared" si="0"/>
        <v>20.500000000000004</v>
      </c>
      <c r="G22" s="21">
        <f t="shared" si="1"/>
        <v>12.915000000000001</v>
      </c>
    </row>
    <row r="23" spans="1:7" ht="12.75">
      <c r="A23" s="2"/>
      <c r="B23" s="6">
        <v>1</v>
      </c>
      <c r="C23" s="16" t="str">
        <f>Stammdaten!B35</f>
        <v>Diätmargarine 40X250G Pkg   </v>
      </c>
      <c r="D23" s="19">
        <f>Stammdaten!C35</f>
        <v>5</v>
      </c>
      <c r="E23" s="20">
        <f>D23*Stammdaten!F$4</f>
        <v>3.15</v>
      </c>
      <c r="F23" s="19">
        <f t="shared" si="0"/>
        <v>5</v>
      </c>
      <c r="G23" s="21">
        <f t="shared" si="1"/>
        <v>3.15</v>
      </c>
    </row>
    <row r="24" spans="1:7" ht="12.75">
      <c r="A24" s="2"/>
      <c r="B24" s="6">
        <v>1</v>
      </c>
      <c r="C24" s="16" t="str">
        <f>Stammdaten!B36</f>
        <v>Daily Gold Buttermelange 2Kg     </v>
      </c>
      <c r="D24" s="19">
        <f>Stammdaten!C36</f>
        <v>5.25</v>
      </c>
      <c r="E24" s="20">
        <f>D24*Stammdaten!F$4</f>
        <v>3.3075</v>
      </c>
      <c r="F24" s="19">
        <f t="shared" si="0"/>
        <v>5.25</v>
      </c>
      <c r="G24" s="21">
        <f t="shared" si="1"/>
        <v>3.3075</v>
      </c>
    </row>
    <row r="25" spans="1:7" ht="12.75">
      <c r="A25" s="2"/>
      <c r="B25" s="6">
        <v>6</v>
      </c>
      <c r="C25" s="16" t="str">
        <f>Stammdaten!B37</f>
        <v>Babel-Diät 250G                  </v>
      </c>
      <c r="D25" s="19">
        <f>Stammdaten!C37</f>
        <v>7</v>
      </c>
      <c r="E25" s="20">
        <f>D25*Stammdaten!F$4</f>
        <v>4.41</v>
      </c>
      <c r="F25" s="19">
        <f t="shared" si="0"/>
        <v>42</v>
      </c>
      <c r="G25" s="21">
        <f t="shared" si="1"/>
        <v>26.46</v>
      </c>
    </row>
    <row r="26" spans="1:7" ht="12.75">
      <c r="A26" s="2"/>
      <c r="B26" s="78">
        <v>4</v>
      </c>
      <c r="C26" s="16" t="str">
        <f>Stammdaten!B38</f>
        <v>H-Milch 3,5% 0,5L Pkg.           </v>
      </c>
      <c r="D26" s="19">
        <f>Stammdaten!C38</f>
        <v>0.75</v>
      </c>
      <c r="E26" s="61">
        <f>D26*Stammdaten!F$4</f>
        <v>0.47250000000000003</v>
      </c>
      <c r="F26" s="19">
        <f t="shared" si="0"/>
        <v>3</v>
      </c>
      <c r="G26" s="21">
        <f t="shared" si="1"/>
        <v>1.8900000000000001</v>
      </c>
    </row>
    <row r="27" spans="1:7" ht="12.75">
      <c r="A27" s="2"/>
      <c r="B27" s="78"/>
      <c r="C27" s="16"/>
      <c r="D27" s="19"/>
      <c r="E27" s="62"/>
      <c r="F27" s="19"/>
      <c r="G27" s="21"/>
    </row>
    <row r="28" spans="1:7" ht="12.75">
      <c r="A28" s="2"/>
      <c r="B28" s="78"/>
      <c r="C28" s="16"/>
      <c r="D28" s="19"/>
      <c r="E28" s="62"/>
      <c r="F28" s="19"/>
      <c r="G28" s="21"/>
    </row>
    <row r="29" spans="1:7" ht="12.75">
      <c r="A29" s="2"/>
      <c r="B29" s="78"/>
      <c r="C29" s="16"/>
      <c r="D29" s="19"/>
      <c r="E29" s="62"/>
      <c r="F29" s="19"/>
      <c r="G29" s="21"/>
    </row>
    <row r="30" spans="1:7" ht="12.75">
      <c r="A30" s="2"/>
      <c r="B30" s="78"/>
      <c r="C30" s="16"/>
      <c r="D30" s="19"/>
      <c r="E30" s="62"/>
      <c r="F30" s="19"/>
      <c r="G30" s="21"/>
    </row>
    <row r="31" spans="1:7" ht="12.75">
      <c r="A31" s="2"/>
      <c r="B31" s="78"/>
      <c r="C31" s="16"/>
      <c r="D31" s="19"/>
      <c r="E31" s="62"/>
      <c r="F31" s="19"/>
      <c r="G31" s="21"/>
    </row>
    <row r="32" spans="1:7" ht="12.75">
      <c r="A32" s="2"/>
      <c r="B32" s="78"/>
      <c r="C32" s="16"/>
      <c r="D32" s="19"/>
      <c r="E32" s="62"/>
      <c r="F32" s="19"/>
      <c r="G32" s="21"/>
    </row>
    <row r="33" spans="1:7" ht="12.75">
      <c r="A33" s="2"/>
      <c r="B33" s="78"/>
      <c r="C33" s="16"/>
      <c r="D33" s="19"/>
      <c r="E33" s="62"/>
      <c r="F33" s="19"/>
      <c r="G33" s="21"/>
    </row>
    <row r="34" spans="1:7" ht="12.75">
      <c r="A34" s="2"/>
      <c r="B34" s="78"/>
      <c r="C34" s="16"/>
      <c r="D34" s="19"/>
      <c r="E34" s="62"/>
      <c r="F34" s="19"/>
      <c r="G34" s="21"/>
    </row>
    <row r="35" spans="1:7" ht="12.75">
      <c r="A35" s="2"/>
      <c r="B35" s="78"/>
      <c r="C35" s="16"/>
      <c r="D35" s="19"/>
      <c r="E35" s="62"/>
      <c r="F35" s="19"/>
      <c r="G35" s="21"/>
    </row>
    <row r="36" spans="1:7" ht="12.75">
      <c r="A36" s="2"/>
      <c r="B36" s="78"/>
      <c r="C36" s="18"/>
      <c r="D36" s="79"/>
      <c r="E36" s="62"/>
      <c r="F36" s="19"/>
      <c r="G36" s="21"/>
    </row>
    <row r="37" spans="1:7" ht="12.75">
      <c r="A37" s="2"/>
      <c r="B37" s="34"/>
      <c r="C37" s="52" t="s">
        <v>14</v>
      </c>
      <c r="D37" s="38"/>
      <c r="E37" s="52"/>
      <c r="F37" s="19">
        <f>SUM(F20:F36)</f>
        <v>92.35000000000001</v>
      </c>
      <c r="G37" s="21">
        <f>SUM(G20:G36)</f>
        <v>58.1805</v>
      </c>
    </row>
    <row r="38" spans="1:7" ht="12.75">
      <c r="A38" s="2"/>
      <c r="B38" s="34"/>
      <c r="C38" s="52" t="s">
        <v>15</v>
      </c>
      <c r="D38" s="38"/>
      <c r="E38" s="52"/>
      <c r="F38" s="19">
        <v>50</v>
      </c>
      <c r="G38" s="22">
        <f>F38*Stammdaten!$F$4</f>
        <v>31.5</v>
      </c>
    </row>
    <row r="39" spans="1:7" ht="12.75">
      <c r="A39" s="2"/>
      <c r="B39" s="38"/>
      <c r="C39" s="53" t="s">
        <v>23</v>
      </c>
      <c r="D39" s="38"/>
      <c r="E39" s="53"/>
      <c r="F39" s="19">
        <v>20</v>
      </c>
      <c r="G39" s="22">
        <f>F39*Stammdaten!$F$4</f>
        <v>12.6</v>
      </c>
    </row>
    <row r="40" spans="1:7" ht="12.75">
      <c r="A40" s="2"/>
      <c r="B40" s="38"/>
      <c r="C40" s="54" t="s">
        <v>22</v>
      </c>
      <c r="D40" s="8">
        <f>Stammdaten!F5</f>
        <v>0.076</v>
      </c>
      <c r="E40" s="8"/>
      <c r="F40" s="19">
        <f>ROUND(20*(Stammdaten!$F$5*(F37+F38+F39)),0)*0.05</f>
        <v>12.350000000000001</v>
      </c>
      <c r="G40" s="19">
        <f>ROUND(20*(Stammdaten!$F$5*(G37+G38+G39)),0)*0.05</f>
        <v>7.75</v>
      </c>
    </row>
    <row r="41" spans="1:7" ht="12.75">
      <c r="A41" s="2"/>
      <c r="B41" s="63"/>
      <c r="C41" s="54"/>
      <c r="D41" s="56"/>
      <c r="E41" s="82" t="s">
        <v>13</v>
      </c>
      <c r="F41" s="80">
        <f>SUM(F37:F40)</f>
        <v>174.70000000000002</v>
      </c>
      <c r="G41" s="81">
        <f>SUM(G37:G40)</f>
        <v>110.03049999999999</v>
      </c>
    </row>
    <row r="42" spans="1:7" ht="12.75">
      <c r="A42" s="2"/>
      <c r="B42" s="63"/>
      <c r="C42" s="54"/>
      <c r="D42" s="56"/>
      <c r="E42" s="55"/>
      <c r="F42" s="83"/>
      <c r="G42" s="84"/>
    </row>
    <row r="43" spans="1:7" ht="12.75">
      <c r="A43" s="2"/>
      <c r="B43" s="63"/>
      <c r="C43" s="54" t="s">
        <v>249</v>
      </c>
      <c r="D43" s="87">
        <f>Stammdaten!F$13</f>
        <v>0.02</v>
      </c>
      <c r="E43" s="87">
        <f>Stammdaten!G$13</f>
        <v>0.01</v>
      </c>
      <c r="F43" s="80">
        <f>ROUND(F41*D43,1)</f>
        <v>3.5</v>
      </c>
      <c r="G43" s="81">
        <f>ROUND(G41*E43,1)</f>
        <v>1.1</v>
      </c>
    </row>
    <row r="44" spans="1:7" ht="12.75">
      <c r="A44" s="2"/>
      <c r="B44" s="63"/>
      <c r="C44" s="54"/>
      <c r="D44" s="56"/>
      <c r="E44" s="55"/>
      <c r="F44" s="83"/>
      <c r="G44" s="84"/>
    </row>
    <row r="45" spans="1:7" ht="13.5" thickBot="1">
      <c r="A45" s="2"/>
      <c r="B45" s="63"/>
      <c r="C45" s="64"/>
      <c r="D45" s="39"/>
      <c r="E45" s="39"/>
      <c r="F45" s="57"/>
      <c r="G45" s="58"/>
    </row>
    <row r="46" spans="1:7" ht="13.5" thickBot="1">
      <c r="A46" s="2"/>
      <c r="B46" s="4" t="s">
        <v>16</v>
      </c>
      <c r="C46" s="65"/>
      <c r="D46" s="39"/>
      <c r="E46" s="39"/>
      <c r="F46" s="57"/>
      <c r="G46" s="58"/>
    </row>
    <row r="47" spans="1:7" ht="12.75">
      <c r="A47" s="2"/>
      <c r="B47" s="63"/>
      <c r="C47" s="66"/>
      <c r="D47" s="34"/>
      <c r="E47" s="34"/>
      <c r="F47" s="34"/>
      <c r="G47" s="34"/>
    </row>
    <row r="48" spans="1:7" ht="12.75">
      <c r="A48" s="2"/>
      <c r="B48" s="68" t="s">
        <v>17</v>
      </c>
      <c r="C48" s="67"/>
      <c r="D48" s="59"/>
      <c r="E48" s="59"/>
      <c r="F48" s="59"/>
      <c r="G48" s="34"/>
    </row>
    <row r="49" spans="1:7" ht="12.75">
      <c r="A49" s="2"/>
      <c r="B49" s="68" t="s">
        <v>5</v>
      </c>
      <c r="C49" s="29"/>
      <c r="D49" s="59"/>
      <c r="E49" s="59"/>
      <c r="F49" s="59"/>
      <c r="G49" s="34"/>
    </row>
    <row r="50" spans="1:7" ht="12.75">
      <c r="A50" s="2"/>
      <c r="B50" s="68" t="s">
        <v>18</v>
      </c>
      <c r="C50" s="30"/>
      <c r="D50" s="59"/>
      <c r="E50" s="59"/>
      <c r="F50" s="59"/>
      <c r="G50" s="34"/>
    </row>
    <row r="51" spans="1:7" ht="12.75">
      <c r="A51" s="2"/>
      <c r="B51" s="68" t="s">
        <v>19</v>
      </c>
      <c r="C51" s="31"/>
      <c r="D51" s="34"/>
      <c r="E51" s="34"/>
      <c r="F51" s="34"/>
      <c r="G51" s="34"/>
    </row>
    <row r="52" spans="1:7" ht="12.75">
      <c r="A52" s="2"/>
      <c r="B52" s="34"/>
      <c r="C52" s="34"/>
      <c r="D52" s="60"/>
      <c r="E52" s="60"/>
      <c r="F52" s="60"/>
      <c r="G52" s="34"/>
    </row>
    <row r="53" spans="1:7" ht="12.75">
      <c r="A53" s="2"/>
      <c r="B53" s="34"/>
      <c r="C53" s="34"/>
      <c r="D53" s="34"/>
      <c r="E53" s="38"/>
      <c r="F53" s="38"/>
      <c r="G53" s="38"/>
    </row>
    <row r="54" spans="1:7" ht="12.75">
      <c r="A54" s="2"/>
      <c r="B54" s="69" t="s">
        <v>243</v>
      </c>
      <c r="C54" s="70"/>
      <c r="D54" s="70"/>
      <c r="E54" s="70"/>
      <c r="F54" s="70"/>
      <c r="G54" s="71"/>
    </row>
    <row r="55" spans="1:7" ht="12.75">
      <c r="A55" s="2"/>
      <c r="B55" s="72"/>
      <c r="C55" s="60"/>
      <c r="D55" s="60"/>
      <c r="E55" s="60"/>
      <c r="F55" s="60"/>
      <c r="G55" s="73"/>
    </row>
    <row r="56" spans="1:7" ht="12.75">
      <c r="A56" s="2"/>
      <c r="B56" s="72"/>
      <c r="C56" s="60"/>
      <c r="D56" s="60"/>
      <c r="E56" s="60"/>
      <c r="F56" s="60"/>
      <c r="G56" s="73"/>
    </row>
    <row r="57" spans="1:7" ht="12.75">
      <c r="A57" s="2"/>
      <c r="B57" s="74"/>
      <c r="C57" s="75"/>
      <c r="D57" s="75"/>
      <c r="E57" s="75"/>
      <c r="F57" s="75"/>
      <c r="G57" s="76"/>
    </row>
    <row r="58" spans="1:7" ht="13.5" thickBot="1">
      <c r="A58" s="2"/>
      <c r="B58" s="7"/>
      <c r="C58" s="7"/>
      <c r="E58" s="27"/>
      <c r="F58" s="7"/>
      <c r="G58" s="7"/>
    </row>
    <row r="59" spans="1:7" ht="13.5" thickTop="1">
      <c r="A59" s="2"/>
      <c r="B59" s="28"/>
      <c r="C59" s="23"/>
      <c r="D59" s="23"/>
      <c r="E59" s="23"/>
      <c r="F59" s="23"/>
      <c r="G59" s="23"/>
    </row>
    <row r="60" spans="1:7" ht="12.75">
      <c r="A60" s="2"/>
      <c r="B60" s="32" t="s">
        <v>20</v>
      </c>
      <c r="D60" s="27"/>
      <c r="E60" s="27"/>
      <c r="F60" s="7"/>
      <c r="G60" s="1"/>
    </row>
    <row r="61" spans="1:7" ht="12.75">
      <c r="A61" s="1"/>
      <c r="B61" s="7"/>
      <c r="C61" s="27"/>
      <c r="D61" s="1"/>
      <c r="E61" s="1"/>
      <c r="F61" s="1"/>
      <c r="G61" s="1"/>
    </row>
    <row r="62" spans="2:7" ht="12.75">
      <c r="B62" s="7"/>
      <c r="C62" s="27"/>
      <c r="D62" s="1"/>
      <c r="E62" s="1"/>
      <c r="F62" s="1"/>
      <c r="G62" s="1"/>
    </row>
    <row r="63" spans="2:7" ht="12.75">
      <c r="B63" s="1"/>
      <c r="C63" s="1"/>
      <c r="D63" s="1"/>
      <c r="E63" s="1"/>
      <c r="F63" s="1"/>
      <c r="G63" s="1"/>
    </row>
  </sheetData>
  <sheetProtection sheet="1" objects="1" scenarios="1"/>
  <mergeCells count="4">
    <mergeCell ref="F14:G14"/>
    <mergeCell ref="F15:G15"/>
    <mergeCell ref="F16:G16"/>
    <mergeCell ref="F17:G17"/>
  </mergeCells>
  <dataValidations count="9">
    <dataValidation allowBlank="1" showErrorMessage="1" sqref="D40:E40"/>
    <dataValidation errorStyle="warning" allowBlank="1" showErrorMessage="1" promptTitle="Menge" errorTitle="Menge" error="Sie müssen eine Zahl in diese Zelle eingeben." sqref="B20:B36"/>
    <dataValidation errorStyle="warning" allowBlank="1" showInputMessage="1" promptTitle="Kreditkartennummer" prompt="Geben Sie hier die Kreditkartennummer des Kunden ein." errorTitle="Kreditkarten-Nr." sqref="C50"/>
    <dataValidation allowBlank="1" showInputMessage="1" showErrorMessage="1" promptTitle="Name" prompt="Geben Sie den Namen des Kunden ein, wie er auf der Kreditkarte steht." sqref="C49"/>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D48:F50"/>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D60:E60 E58"/>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D52:F52 C54:G54 B54:B57 C56:G57"/>
    <dataValidation errorStyle="warning" allowBlank="1" showInputMessage="1" errorTitle="Weitere Angaben" sqref="C55:G55"/>
    <dataValidation errorStyle="warning" allowBlank="1" errorTitle="Schlussgruss" sqref="B60 C61:C62"/>
  </dataValidation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64"/>
  <sheetViews>
    <sheetView zoomScalePageLayoutView="0" workbookViewId="0" topLeftCell="A1">
      <selection activeCell="C20" sqref="C20"/>
    </sheetView>
  </sheetViews>
  <sheetFormatPr defaultColWidth="11.421875" defaultRowHeight="12.75"/>
  <cols>
    <col min="3" max="3" width="40.140625" style="0" customWidth="1"/>
    <col min="4" max="4" width="10.7109375" style="0" customWidth="1"/>
    <col min="5" max="5" width="11.28125" style="0" customWidth="1"/>
    <col min="6" max="6" width="11.8515625" style="0" bestFit="1" customWidth="1"/>
    <col min="7" max="7" width="12.00390625" style="0" customWidth="1"/>
  </cols>
  <sheetData>
    <row r="1" spans="1:6" ht="23.25" thickBot="1">
      <c r="A1" s="5">
        <v>1</v>
      </c>
      <c r="B1" s="5" t="s">
        <v>245</v>
      </c>
      <c r="C1" s="5"/>
      <c r="D1" s="5"/>
      <c r="E1" s="5"/>
      <c r="F1" s="5"/>
    </row>
    <row r="2" spans="1:7" ht="13.5" thickTop="1">
      <c r="A2" s="1"/>
      <c r="B2" s="36"/>
      <c r="C2" s="36"/>
      <c r="D2" s="36"/>
      <c r="E2" s="36"/>
      <c r="F2" s="36"/>
      <c r="G2" s="36"/>
    </row>
    <row r="3" spans="1:7" ht="12.75">
      <c r="A3" s="2"/>
      <c r="B3" s="37"/>
      <c r="C3" s="34"/>
      <c r="D3" s="34"/>
      <c r="E3" s="34"/>
      <c r="F3" s="34"/>
      <c r="G3" s="38"/>
    </row>
    <row r="4" spans="1:7" ht="12.75">
      <c r="A4" s="2"/>
      <c r="B4" s="33" t="s">
        <v>24</v>
      </c>
      <c r="C4" s="34"/>
      <c r="D4" s="38"/>
      <c r="E4" s="38"/>
      <c r="F4" s="39" t="s">
        <v>2</v>
      </c>
      <c r="G4" s="40">
        <v>1</v>
      </c>
    </row>
    <row r="5" spans="1:7" ht="12.75">
      <c r="A5" s="2"/>
      <c r="B5" s="33" t="s">
        <v>25</v>
      </c>
      <c r="C5" s="34"/>
      <c r="D5" s="39"/>
      <c r="E5" s="39"/>
      <c r="F5" s="41"/>
      <c r="G5" s="38"/>
    </row>
    <row r="6" spans="1:7" ht="12.75">
      <c r="A6" s="2"/>
      <c r="B6" s="33" t="s">
        <v>26</v>
      </c>
      <c r="C6" s="34"/>
      <c r="D6" s="34"/>
      <c r="E6" s="34"/>
      <c r="F6" s="34"/>
      <c r="G6" s="38"/>
    </row>
    <row r="7" spans="1:7" ht="13.5" thickBot="1">
      <c r="A7" s="2"/>
      <c r="B7" s="37"/>
      <c r="C7" s="34"/>
      <c r="D7" s="34"/>
      <c r="E7" s="34"/>
      <c r="F7" s="34"/>
      <c r="G7" s="38"/>
    </row>
    <row r="8" spans="1:7" ht="24.75" thickBot="1" thickTop="1">
      <c r="A8" s="2"/>
      <c r="B8" s="42"/>
      <c r="C8" s="34"/>
      <c r="D8" s="34"/>
      <c r="E8" s="43"/>
      <c r="F8" s="44" t="s">
        <v>3</v>
      </c>
      <c r="G8" s="45"/>
    </row>
    <row r="9" spans="1:7" ht="13.5" thickTop="1">
      <c r="A9" s="2"/>
      <c r="B9" s="34"/>
      <c r="C9" s="34"/>
      <c r="D9" s="34"/>
      <c r="E9" s="34"/>
      <c r="F9" s="34"/>
      <c r="G9" s="38"/>
    </row>
    <row r="10" spans="1:7" ht="12.75">
      <c r="A10" s="2"/>
      <c r="B10" s="34"/>
      <c r="C10" s="34"/>
      <c r="D10" s="34"/>
      <c r="E10" s="34"/>
      <c r="F10" s="34"/>
      <c r="G10" s="38"/>
    </row>
    <row r="11" spans="1:7" ht="13.5" thickBot="1">
      <c r="A11" s="2"/>
      <c r="B11" s="34"/>
      <c r="C11" s="34"/>
      <c r="D11" s="34"/>
      <c r="E11" s="34"/>
      <c r="F11" s="34"/>
      <c r="G11" s="38"/>
    </row>
    <row r="12" spans="1:7" ht="13.5" thickBot="1">
      <c r="A12" s="2"/>
      <c r="B12" s="4" t="s">
        <v>4</v>
      </c>
      <c r="C12" s="46"/>
      <c r="D12" s="38"/>
      <c r="E12" s="4" t="s">
        <v>0</v>
      </c>
      <c r="F12" s="49"/>
      <c r="G12" s="50"/>
    </row>
    <row r="13" spans="1:7" ht="12.75">
      <c r="A13" s="2"/>
      <c r="B13" s="34"/>
      <c r="C13" s="47"/>
      <c r="D13" s="34"/>
      <c r="E13" s="34"/>
      <c r="F13" s="51"/>
      <c r="G13" s="47"/>
    </row>
    <row r="14" spans="1:7" ht="12.75">
      <c r="A14" s="2"/>
      <c r="B14" s="35" t="s">
        <v>5</v>
      </c>
      <c r="C14" s="48"/>
      <c r="D14" s="38"/>
      <c r="E14" s="35" t="s">
        <v>1</v>
      </c>
      <c r="F14" s="95">
        <f ca="1">TODAY()</f>
        <v>39659</v>
      </c>
      <c r="G14" s="96"/>
    </row>
    <row r="15" spans="1:7" ht="12.75">
      <c r="A15" s="2"/>
      <c r="B15" s="35" t="s">
        <v>6</v>
      </c>
      <c r="C15" s="30"/>
      <c r="D15" s="38"/>
      <c r="E15" s="35" t="s">
        <v>7</v>
      </c>
      <c r="F15" s="97"/>
      <c r="G15" s="98"/>
    </row>
    <row r="16" spans="1:7" ht="12.75">
      <c r="A16" s="2"/>
      <c r="B16" s="35" t="s">
        <v>8</v>
      </c>
      <c r="C16" s="30"/>
      <c r="D16" s="38"/>
      <c r="E16" s="35" t="s">
        <v>21</v>
      </c>
      <c r="F16" s="99"/>
      <c r="G16" s="100"/>
    </row>
    <row r="17" spans="1:7" ht="12.75">
      <c r="A17" s="2"/>
      <c r="B17" s="35" t="s">
        <v>9</v>
      </c>
      <c r="C17" s="30"/>
      <c r="D17" s="38"/>
      <c r="E17" s="35" t="s">
        <v>244</v>
      </c>
      <c r="F17" s="99"/>
      <c r="G17" s="100"/>
    </row>
    <row r="18" spans="1:7" ht="12.75">
      <c r="A18" s="2"/>
      <c r="B18" s="34"/>
      <c r="C18" s="7"/>
      <c r="D18" s="34"/>
      <c r="E18" s="34"/>
      <c r="F18" s="34"/>
      <c r="G18" s="38"/>
    </row>
    <row r="19" spans="1:7" ht="25.5">
      <c r="A19" s="2"/>
      <c r="B19" s="3" t="s">
        <v>10</v>
      </c>
      <c r="C19" s="77" t="s">
        <v>11</v>
      </c>
      <c r="D19" s="24" t="s">
        <v>236</v>
      </c>
      <c r="E19" s="24" t="s">
        <v>239</v>
      </c>
      <c r="F19" s="25" t="s">
        <v>237</v>
      </c>
      <c r="G19" s="26" t="s">
        <v>238</v>
      </c>
    </row>
    <row r="20" spans="1:7" ht="12.75">
      <c r="A20" s="2"/>
      <c r="B20" s="6"/>
      <c r="C20" s="17"/>
      <c r="D20" s="19"/>
      <c r="E20" s="20"/>
      <c r="F20" s="19">
        <f>$B20*D20</f>
        <v>0</v>
      </c>
      <c r="G20" s="21"/>
    </row>
    <row r="21" spans="1:7" ht="12.75">
      <c r="A21" s="2"/>
      <c r="B21" s="6"/>
      <c r="C21" s="16"/>
      <c r="D21" s="19"/>
      <c r="E21" s="20"/>
      <c r="F21" s="19">
        <f aca="true" t="shared" si="0" ref="F21:F30">B21*D21</f>
        <v>0</v>
      </c>
      <c r="G21" s="21"/>
    </row>
    <row r="22" spans="1:7" ht="12.75">
      <c r="A22" s="2"/>
      <c r="B22" s="6"/>
      <c r="C22" s="16"/>
      <c r="D22" s="19"/>
      <c r="E22" s="20"/>
      <c r="F22" s="19">
        <f t="shared" si="0"/>
        <v>0</v>
      </c>
      <c r="G22" s="21"/>
    </row>
    <row r="23" spans="1:7" ht="12.75">
      <c r="A23" s="2"/>
      <c r="B23" s="6"/>
      <c r="C23" s="16"/>
      <c r="D23" s="19"/>
      <c r="E23" s="20"/>
      <c r="F23" s="19">
        <f t="shared" si="0"/>
        <v>0</v>
      </c>
      <c r="G23" s="21"/>
    </row>
    <row r="24" spans="1:7" ht="12.75">
      <c r="A24" s="2"/>
      <c r="B24" s="6"/>
      <c r="C24" s="16"/>
      <c r="D24" s="19"/>
      <c r="E24" s="20"/>
      <c r="F24" s="19">
        <f t="shared" si="0"/>
        <v>0</v>
      </c>
      <c r="G24" s="21"/>
    </row>
    <row r="25" spans="1:7" ht="12.75">
      <c r="A25" s="2"/>
      <c r="B25" s="6"/>
      <c r="C25" s="16"/>
      <c r="D25" s="19"/>
      <c r="E25" s="20"/>
      <c r="F25" s="19">
        <f t="shared" si="0"/>
        <v>0</v>
      </c>
      <c r="G25" s="21"/>
    </row>
    <row r="26" spans="1:7" ht="12.75">
      <c r="A26" s="2"/>
      <c r="B26" s="78"/>
      <c r="C26" s="16"/>
      <c r="D26" s="19"/>
      <c r="E26" s="20"/>
      <c r="F26" s="19">
        <f t="shared" si="0"/>
        <v>0</v>
      </c>
      <c r="G26" s="21"/>
    </row>
    <row r="27" spans="1:7" ht="12.75">
      <c r="A27" s="2"/>
      <c r="B27" s="78"/>
      <c r="C27" s="16"/>
      <c r="D27" s="19"/>
      <c r="E27" s="20"/>
      <c r="F27" s="19">
        <f t="shared" si="0"/>
        <v>0</v>
      </c>
      <c r="G27" s="21"/>
    </row>
    <row r="28" spans="1:7" ht="12.75">
      <c r="A28" s="2"/>
      <c r="B28" s="78"/>
      <c r="C28" s="16"/>
      <c r="D28" s="19"/>
      <c r="E28" s="20"/>
      <c r="F28" s="19">
        <f t="shared" si="0"/>
        <v>0</v>
      </c>
      <c r="G28" s="21"/>
    </row>
    <row r="29" spans="1:7" ht="12.75">
      <c r="A29" s="2"/>
      <c r="B29" s="78"/>
      <c r="C29" s="16"/>
      <c r="D29" s="19"/>
      <c r="E29" s="20"/>
      <c r="F29" s="19">
        <f t="shared" si="0"/>
        <v>0</v>
      </c>
      <c r="G29" s="21"/>
    </row>
    <row r="30" spans="1:7" ht="12.75">
      <c r="A30" s="2"/>
      <c r="B30" s="78"/>
      <c r="C30" s="16"/>
      <c r="D30" s="19"/>
      <c r="E30" s="20"/>
      <c r="F30" s="19">
        <f t="shared" si="0"/>
        <v>0</v>
      </c>
      <c r="G30" s="21"/>
    </row>
    <row r="31" spans="1:7" ht="12.75">
      <c r="A31" s="2"/>
      <c r="B31" s="78"/>
      <c r="C31" s="16"/>
      <c r="D31" s="19"/>
      <c r="E31" s="62"/>
      <c r="F31" s="19"/>
      <c r="G31" s="21"/>
    </row>
    <row r="32" spans="1:7" ht="12.75">
      <c r="A32" s="2"/>
      <c r="B32" s="78"/>
      <c r="C32" s="16"/>
      <c r="D32" s="19"/>
      <c r="E32" s="62"/>
      <c r="F32" s="19"/>
      <c r="G32" s="21"/>
    </row>
    <row r="33" spans="1:7" ht="12.75">
      <c r="A33" s="2"/>
      <c r="B33" s="78"/>
      <c r="C33" s="16"/>
      <c r="D33" s="19"/>
      <c r="E33" s="62"/>
      <c r="F33" s="19"/>
      <c r="G33" s="21"/>
    </row>
    <row r="34" spans="1:7" ht="12.75">
      <c r="A34" s="2"/>
      <c r="B34" s="78"/>
      <c r="C34" s="16"/>
      <c r="D34" s="19"/>
      <c r="E34" s="62"/>
      <c r="F34" s="19"/>
      <c r="G34" s="21"/>
    </row>
    <row r="35" spans="1:7" ht="12.75">
      <c r="A35" s="2"/>
      <c r="B35" s="78"/>
      <c r="C35" s="16"/>
      <c r="D35" s="19"/>
      <c r="E35" s="62"/>
      <c r="F35" s="19"/>
      <c r="G35" s="21"/>
    </row>
    <row r="36" spans="1:7" ht="12.75">
      <c r="A36" s="2"/>
      <c r="B36" s="78"/>
      <c r="C36" s="18"/>
      <c r="D36" s="79"/>
      <c r="E36" s="62"/>
      <c r="F36" s="19"/>
      <c r="G36" s="21"/>
    </row>
    <row r="37" spans="1:7" ht="12.75">
      <c r="A37" s="2"/>
      <c r="B37" s="34"/>
      <c r="C37" s="52" t="s">
        <v>14</v>
      </c>
      <c r="D37" s="38"/>
      <c r="E37" s="52"/>
      <c r="F37" s="19"/>
      <c r="G37" s="88"/>
    </row>
    <row r="38" spans="1:7" ht="12.75">
      <c r="A38" s="2"/>
      <c r="B38" s="34"/>
      <c r="C38" s="52" t="s">
        <v>15</v>
      </c>
      <c r="D38" s="38"/>
      <c r="E38" s="52"/>
      <c r="F38" s="19"/>
      <c r="G38" s="88"/>
    </row>
    <row r="39" spans="1:7" ht="12.75">
      <c r="A39" s="2"/>
      <c r="B39" s="38"/>
      <c r="C39" s="53" t="s">
        <v>23</v>
      </c>
      <c r="D39" s="38"/>
      <c r="E39" s="53"/>
      <c r="F39" s="19"/>
      <c r="G39" s="88"/>
    </row>
    <row r="40" spans="1:7" ht="12.75">
      <c r="A40" s="2"/>
      <c r="B40" s="38"/>
      <c r="C40" s="54" t="s">
        <v>22</v>
      </c>
      <c r="D40" s="8"/>
      <c r="E40" s="8"/>
      <c r="F40" s="19"/>
      <c r="G40" s="88"/>
    </row>
    <row r="41" spans="1:7" ht="12.75">
      <c r="A41" s="2"/>
      <c r="B41" s="63"/>
      <c r="C41" s="54"/>
      <c r="E41" s="82" t="s">
        <v>13</v>
      </c>
      <c r="F41" s="80">
        <f>SUM(F37:F40)</f>
        <v>0</v>
      </c>
      <c r="G41" s="88">
        <f>SUM(G37:G40)</f>
        <v>0</v>
      </c>
    </row>
    <row r="42" spans="1:7" ht="12.75">
      <c r="A42" s="2"/>
      <c r="B42" s="63"/>
      <c r="C42" s="54"/>
      <c r="D42" s="56"/>
      <c r="E42" s="55"/>
      <c r="F42" s="83"/>
      <c r="G42" s="84"/>
    </row>
    <row r="43" spans="1:7" ht="12.75">
      <c r="A43" s="2"/>
      <c r="B43" s="63"/>
      <c r="C43" s="54" t="s">
        <v>249</v>
      </c>
      <c r="D43" s="87"/>
      <c r="E43" s="87"/>
      <c r="F43" s="80">
        <f>ROUND(F41*D43,1)</f>
        <v>0</v>
      </c>
      <c r="G43" s="81">
        <f>ROUND(G41*E43,1)</f>
        <v>0</v>
      </c>
    </row>
    <row r="44" spans="1:3" ht="12.75">
      <c r="A44" s="2"/>
      <c r="B44" s="94" t="s">
        <v>250</v>
      </c>
      <c r="C44" s="54"/>
    </row>
    <row r="45" spans="1:7" ht="12.75">
      <c r="A45" s="2"/>
      <c r="B45" s="63"/>
      <c r="C45" s="54"/>
      <c r="D45" s="89"/>
      <c r="E45" s="89"/>
      <c r="F45" s="85"/>
      <c r="G45" s="86"/>
    </row>
    <row r="46" spans="1:7" ht="13.5" thickBot="1">
      <c r="A46" s="2"/>
      <c r="B46" s="63"/>
      <c r="C46" s="64"/>
      <c r="D46" s="39"/>
      <c r="E46" s="39"/>
      <c r="F46" s="57"/>
      <c r="G46" s="58"/>
    </row>
    <row r="47" spans="1:7" ht="13.5" thickBot="1">
      <c r="A47" s="2"/>
      <c r="B47" s="4" t="s">
        <v>16</v>
      </c>
      <c r="C47" s="65"/>
      <c r="D47" s="39"/>
      <c r="E47" s="39"/>
      <c r="F47" s="57"/>
      <c r="G47" s="58"/>
    </row>
    <row r="48" spans="1:7" ht="12.75">
      <c r="A48" s="2"/>
      <c r="B48" s="63"/>
      <c r="C48" s="66"/>
      <c r="D48" s="34"/>
      <c r="E48" s="34"/>
      <c r="F48" s="34"/>
      <c r="G48" s="34"/>
    </row>
    <row r="49" spans="1:7" ht="12.75">
      <c r="A49" s="2"/>
      <c r="B49" s="68" t="s">
        <v>17</v>
      </c>
      <c r="C49" s="67"/>
      <c r="D49" s="59"/>
      <c r="E49" s="59"/>
      <c r="F49" s="59"/>
      <c r="G49" s="34"/>
    </row>
    <row r="50" spans="1:7" ht="12.75">
      <c r="A50" s="2"/>
      <c r="B50" s="68" t="s">
        <v>5</v>
      </c>
      <c r="C50" s="29"/>
      <c r="D50" s="59"/>
      <c r="E50" s="59"/>
      <c r="F50" s="59"/>
      <c r="G50" s="34"/>
    </row>
    <row r="51" spans="1:7" ht="12.75">
      <c r="A51" s="2"/>
      <c r="B51" s="68" t="s">
        <v>18</v>
      </c>
      <c r="C51" s="30"/>
      <c r="D51" s="59"/>
      <c r="E51" s="59"/>
      <c r="F51" s="59"/>
      <c r="G51" s="34"/>
    </row>
    <row r="52" spans="1:7" ht="12.75">
      <c r="A52" s="2"/>
      <c r="B52" s="68" t="s">
        <v>19</v>
      </c>
      <c r="C52" s="31"/>
      <c r="D52" s="34"/>
      <c r="E52" s="34"/>
      <c r="F52" s="34"/>
      <c r="G52" s="34"/>
    </row>
    <row r="53" spans="1:7" ht="12.75">
      <c r="A53" s="2"/>
      <c r="B53" s="34"/>
      <c r="C53" s="34"/>
      <c r="D53" s="60"/>
      <c r="E53" s="60"/>
      <c r="F53" s="60"/>
      <c r="G53" s="34"/>
    </row>
    <row r="54" spans="1:7" ht="12.75">
      <c r="A54" s="2"/>
      <c r="B54" s="34"/>
      <c r="C54" s="34"/>
      <c r="D54" s="34"/>
      <c r="E54" s="38"/>
      <c r="F54" s="38"/>
      <c r="G54" s="38"/>
    </row>
    <row r="55" spans="1:7" ht="12.75">
      <c r="A55" s="2"/>
      <c r="B55" s="69" t="s">
        <v>243</v>
      </c>
      <c r="C55" s="70"/>
      <c r="D55" s="70"/>
      <c r="E55" s="70"/>
      <c r="F55" s="70"/>
      <c r="G55" s="71"/>
    </row>
    <row r="56" spans="1:7" ht="12.75">
      <c r="A56" s="2"/>
      <c r="B56" s="72"/>
      <c r="C56" s="60"/>
      <c r="D56" s="60"/>
      <c r="E56" s="60"/>
      <c r="F56" s="60"/>
      <c r="G56" s="73"/>
    </row>
    <row r="57" spans="1:7" ht="12.75">
      <c r="A57" s="2"/>
      <c r="B57" s="72"/>
      <c r="C57" s="60"/>
      <c r="D57" s="60"/>
      <c r="E57" s="60"/>
      <c r="F57" s="60"/>
      <c r="G57" s="73"/>
    </row>
    <row r="58" spans="1:7" ht="12.75">
      <c r="A58" s="2"/>
      <c r="B58" s="74"/>
      <c r="C58" s="75"/>
      <c r="D58" s="75"/>
      <c r="E58" s="75"/>
      <c r="F58" s="75"/>
      <c r="G58" s="76"/>
    </row>
    <row r="59" spans="1:7" ht="13.5" thickBot="1">
      <c r="A59" s="2"/>
      <c r="B59" s="7"/>
      <c r="C59" s="7"/>
      <c r="E59" s="27"/>
      <c r="F59" s="7"/>
      <c r="G59" s="7"/>
    </row>
    <row r="60" spans="1:7" ht="13.5" thickTop="1">
      <c r="A60" s="2"/>
      <c r="B60" s="28"/>
      <c r="C60" s="23"/>
      <c r="D60" s="23"/>
      <c r="E60" s="23"/>
      <c r="F60" s="23"/>
      <c r="G60" s="23"/>
    </row>
    <row r="61" spans="1:7" ht="12.75">
      <c r="A61" s="2"/>
      <c r="B61" s="32" t="s">
        <v>20</v>
      </c>
      <c r="D61" s="27"/>
      <c r="E61" s="27"/>
      <c r="F61" s="7"/>
      <c r="G61" s="1"/>
    </row>
    <row r="62" spans="1:7" ht="12.75">
      <c r="A62" s="1"/>
      <c r="B62" s="7"/>
      <c r="C62" s="27"/>
      <c r="D62" s="1"/>
      <c r="E62" s="1"/>
      <c r="F62" s="1"/>
      <c r="G62" s="1"/>
    </row>
    <row r="63" spans="2:7" ht="12.75">
      <c r="B63" s="7"/>
      <c r="C63" s="27"/>
      <c r="D63" s="1"/>
      <c r="E63" s="1"/>
      <c r="F63" s="1"/>
      <c r="G63" s="1"/>
    </row>
    <row r="64" spans="2:7" ht="12.75">
      <c r="B64" s="1"/>
      <c r="C64" s="1"/>
      <c r="D64" s="1"/>
      <c r="E64" s="1"/>
      <c r="F64" s="1"/>
      <c r="G64" s="1"/>
    </row>
  </sheetData>
  <sheetProtection/>
  <mergeCells count="4">
    <mergeCell ref="F14:G14"/>
    <mergeCell ref="F15:G15"/>
    <mergeCell ref="F16:G16"/>
    <mergeCell ref="F17:G17"/>
  </mergeCells>
  <dataValidations count="9">
    <dataValidation errorStyle="warning" allowBlank="1" errorTitle="Schlussgruss" sqref="B61 C62:C63"/>
    <dataValidation errorStyle="warning" allowBlank="1" showInputMessage="1" errorTitle="Weitere Angaben" sqref="C56:G56"/>
    <dataValidation errorStyle="warning" allowBlank="1" showInputMessage="1" promptTitle="Weitere Angaben" prompt="Geben Sie hier weitere Angaben für Ihre Kunden ein (z.B. Firmenslogan usw.). Wenn Sie keine weiteren Angaben eingeben wollen, klicken Sie auf den Rahmen und verwenden Sie Bearbeiten|Löschen|Inhalte um den Text in diesem Rahmen zu entfernen." errorTitle="Weitere Angaben" sqref="D53:F53 C55:G55 B55:B58 C57:G58"/>
    <dataValidation errorStyle="warning" allowBlank="1" showInputMessage="1" promptTitle="Schlussgruss" prompt="Geben Sie hier weitere Angaben für Ihre Kunden ein (z.B. Firmenslogan usw.). Wenn Sie keine weiteren Angaben eingeben wollen, klicken Sie auf den Rahmen und verwenden Sie Bearbeiten|Löschen|Inhalte um den Text in diesem Rahmen zu entfernen." errorTitle="Schlussgruss" sqref="D61:E61 E59"/>
    <dataValidation errorStyle="warning" allowBlank="1" showInputMessage="1" promptTitle="Nur im Büro verwenden" prompt="Verwenden Sie diesen Block für alle Informationen, die nirgendwo sonst in diesem Formular enthalten sind. Tippen Sie direkt in diesen Block oder schreiben Sie hierhin, nachdem Sie das Formular ausgedruckt haben." errorTitle="Nur im Büro verwenden" sqref="D49:F51"/>
    <dataValidation allowBlank="1" showInputMessage="1" showErrorMessage="1" promptTitle="Name" prompt="Geben Sie den Namen des Kunden ein, wie er auf der Kreditkarte steht." sqref="C50"/>
    <dataValidation errorStyle="warning" allowBlank="1" showInputMessage="1" promptTitle="Kreditkartennummer" prompt="Geben Sie hier die Kreditkartennummer des Kunden ein." errorTitle="Kreditkarten-Nr." sqref="C51"/>
    <dataValidation errorStyle="warning" allowBlank="1" showErrorMessage="1" promptTitle="Menge" errorTitle="Menge" error="Sie müssen eine Zahl in diese Zelle eingeben." sqref="B20:B36"/>
    <dataValidation allowBlank="1" showErrorMessage="1" sqref="D40:E40"/>
  </dataValidation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r.hotz</dc:creator>
  <cp:keywords/>
  <dc:description/>
  <cp:lastModifiedBy>Schmucki</cp:lastModifiedBy>
  <cp:lastPrinted>2008-07-15T11:44:14Z</cp:lastPrinted>
  <dcterms:created xsi:type="dcterms:W3CDTF">2004-11-08T14:30:31Z</dcterms:created>
  <dcterms:modified xsi:type="dcterms:W3CDTF">2008-07-30T13:56:05Z</dcterms:modified>
  <cp:category/>
  <cp:version/>
  <cp:contentType/>
  <cp:contentStatus/>
</cp:coreProperties>
</file>